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a1\Dropbox\貿易ビジネス\クライアント情報\EPA関連\依頼案件アクティブ\実務テンプレ\資料\CTCルール\"/>
    </mc:Choice>
  </mc:AlternateContent>
  <bookViews>
    <workbookView xWindow="0" yWindow="0" windowWidth="16410" windowHeight="10400"/>
  </bookViews>
  <sheets>
    <sheet name="対比表（通常版）" sheetId="7" r:id="rId1"/>
    <sheet name="対比表通常版・ひな型" sheetId="6" r:id="rId2"/>
    <sheet name="対比表（僅少）" sheetId="8" r:id="rId3"/>
    <sheet name="対比表（CTC&amp;VA)" sheetId="9" r:id="rId4"/>
  </sheets>
  <calcPr calcId="152511"/>
</workbook>
</file>

<file path=xl/calcChain.xml><?xml version="1.0" encoding="utf-8"?>
<calcChain xmlns="http://schemas.openxmlformats.org/spreadsheetml/2006/main">
  <c r="E10" i="9" l="1"/>
  <c r="F27" i="9"/>
  <c r="F23" i="9"/>
  <c r="F31" i="9"/>
  <c r="F33" i="9" s="1"/>
  <c r="E26" i="8" l="1"/>
  <c r="E25" i="8"/>
  <c r="E30" i="8"/>
  <c r="E34" i="8"/>
  <c r="E36" i="8" l="1"/>
  <c r="E11" i="8" s="1"/>
  <c r="F25" i="8" s="1"/>
</calcChain>
</file>

<file path=xl/comments1.xml><?xml version="1.0" encoding="utf-8"?>
<comments xmlns="http://schemas.openxmlformats.org/spreadsheetml/2006/main">
  <authors>
    <author>masahiro ido</author>
    <author>Windows ユーザー</author>
  </authors>
  <commentList>
    <comment ref="G3" authorId="0" shapeId="0">
      <text>
        <r>
          <rPr>
            <sz val="9"/>
            <color indexed="81"/>
            <rFont val="ＭＳ Ｐゴシック"/>
            <family val="3"/>
            <charset val="128"/>
          </rPr>
          <t xml:space="preserve">原産品判定システムより判定依頼すると発行される番号です。
この判定番号を対比表に書き込みます。
</t>
        </r>
      </text>
    </comment>
    <comment ref="H5" authorId="1" shapeId="0">
      <text>
        <r>
          <rPr>
            <sz val="9"/>
            <color rgb="FF000000"/>
            <rFont val="MS P ゴシック"/>
            <family val="3"/>
            <charset val="128"/>
          </rPr>
          <t>生産者ではなく、生産者からの情報提供に基づいて作成した場合にはプルダウンリストから☑を選択してください。</t>
        </r>
      </text>
    </comment>
    <comment ref="H11" authorId="0" shapeId="0">
      <text>
        <r>
          <rPr>
            <b/>
            <sz val="9"/>
            <color indexed="81"/>
            <rFont val="ＭＳ Ｐゴシック"/>
            <family val="3"/>
            <charset val="128"/>
          </rPr>
          <t>非原産品のため、この部分は空欄です。</t>
        </r>
      </text>
    </comment>
    <comment ref="E18" authorId="0" shapeId="0">
      <text>
        <r>
          <rPr>
            <b/>
            <sz val="9"/>
            <color indexed="81"/>
            <rFont val="ＭＳ Ｐゴシック"/>
            <family val="3"/>
            <charset val="128"/>
          </rPr>
          <t>原産品のため、HSコードの記入は不要</t>
        </r>
      </text>
    </comment>
    <comment ref="H18" authorId="0" shapeId="0">
      <text>
        <r>
          <rPr>
            <b/>
            <sz val="9"/>
            <color indexed="81"/>
            <rFont val="ＭＳ Ｐゴシック"/>
            <family val="3"/>
            <charset val="128"/>
          </rPr>
          <t>原産品は、それを証明するサプライヤー証明書が必要です。原材料を生産している会社にお願いして、サプライヤー証明書を書いてもらいましょう！この証明書を含めて一式を数年間保存する義務があります。</t>
        </r>
      </text>
    </comment>
  </commentList>
</comments>
</file>

<file path=xl/comments2.xml><?xml version="1.0" encoding="utf-8"?>
<comments xmlns="http://schemas.openxmlformats.org/spreadsheetml/2006/main">
  <authors>
    <author>masahiro ido</author>
  </authors>
  <commentList>
    <comment ref="B11" authorId="0" shapeId="0">
      <text>
        <r>
          <rPr>
            <b/>
            <sz val="9"/>
            <color indexed="81"/>
            <rFont val="ＭＳ Ｐゴシック"/>
            <family val="3"/>
            <charset val="128"/>
          </rPr>
          <t>完成品のHSコード
輸入国側に確認</t>
        </r>
      </text>
    </comment>
    <comment ref="C11" authorId="0" shapeId="0">
      <text>
        <r>
          <rPr>
            <b/>
            <sz val="9"/>
            <color indexed="81"/>
            <rFont val="ＭＳ Ｐゴシック"/>
            <family val="3"/>
            <charset val="128"/>
          </rPr>
          <t>インボイスと同じ名称（英文）</t>
        </r>
      </text>
    </comment>
  </commentList>
</comments>
</file>

<file path=xl/sharedStrings.xml><?xml version="1.0" encoding="utf-8"?>
<sst xmlns="http://schemas.openxmlformats.org/spreadsheetml/2006/main" count="262" uniqueCount="97">
  <si>
    <t>部品名</t>
    <rPh sb="0" eb="2">
      <t>ブヒン</t>
    </rPh>
    <rPh sb="2" eb="3">
      <t>メイ</t>
    </rPh>
    <phoneticPr fontId="1"/>
  </si>
  <si>
    <t>ceramic chip</t>
  </si>
  <si>
    <t>stainless wire rope</t>
  </si>
  <si>
    <t>7312.10</t>
    <phoneticPr fontId="1"/>
  </si>
  <si>
    <t>商品名（型式）</t>
    <rPh sb="0" eb="3">
      <t>ショウヒンメイ</t>
    </rPh>
    <rPh sb="4" eb="6">
      <t>カタシキ</t>
    </rPh>
    <phoneticPr fontId="1"/>
  </si>
  <si>
    <t>対象品</t>
    <rPh sb="0" eb="2">
      <t>タイショウ</t>
    </rPh>
    <rPh sb="2" eb="3">
      <t>ヒン</t>
    </rPh>
    <phoneticPr fontId="1"/>
  </si>
  <si>
    <t>協定名</t>
    <rPh sb="0" eb="2">
      <t>キョウテイ</t>
    </rPh>
    <rPh sb="2" eb="3">
      <t>メイ</t>
    </rPh>
    <phoneticPr fontId="1"/>
  </si>
  <si>
    <t>適用ルール</t>
    <rPh sb="0" eb="2">
      <t>テキヨウ</t>
    </rPh>
    <phoneticPr fontId="1"/>
  </si>
  <si>
    <t>関税分類変更基準（CTCルール）、変更レベル：CTH（4桁変更）</t>
    <rPh sb="0" eb="2">
      <t>カンゼイ</t>
    </rPh>
    <rPh sb="2" eb="4">
      <t>ブンルイ</t>
    </rPh>
    <rPh sb="4" eb="6">
      <t>ヘンコウ</t>
    </rPh>
    <rPh sb="6" eb="8">
      <t>キジュン</t>
    </rPh>
    <rPh sb="17" eb="19">
      <t>ヘンコウ</t>
    </rPh>
    <rPh sb="28" eb="29">
      <t>ケタ</t>
    </rPh>
    <rPh sb="29" eb="31">
      <t>ヘンコウ</t>
    </rPh>
    <phoneticPr fontId="1"/>
  </si>
  <si>
    <t>原産情報</t>
    <rPh sb="0" eb="2">
      <t>ゲンサン</t>
    </rPh>
    <rPh sb="2" eb="4">
      <t>ジョウホウ</t>
    </rPh>
    <phoneticPr fontId="1"/>
  </si>
  <si>
    <t>作成日：</t>
    <rPh sb="0" eb="2">
      <t>さくせい</t>
    </rPh>
    <rPh sb="2" eb="3">
      <t>ひ</t>
    </rPh>
    <phoneticPr fontId="2" type="noConversion"/>
  </si>
  <si>
    <t>平成　　　年　　　月　　　日</t>
    <rPh sb="0" eb="2">
      <t>へいせい</t>
    </rPh>
    <rPh sb="5" eb="6">
      <t>ねん</t>
    </rPh>
    <rPh sb="9" eb="10">
      <t>がつ</t>
    </rPh>
    <rPh sb="13" eb="14">
      <t>にち</t>
    </rPh>
    <phoneticPr fontId="2" type="noConversion"/>
  </si>
  <si>
    <t>判定依頼者：</t>
    <rPh sb="0" eb="2">
      <t>はんてい</t>
    </rPh>
    <rPh sb="2" eb="4">
      <t>いらい</t>
    </rPh>
    <rPh sb="4" eb="5">
      <t>しゃ</t>
    </rPh>
    <phoneticPr fontId="2" type="noConversion"/>
  </si>
  <si>
    <t>生産国：日本、製造場所：愛知県名古屋市港区〇〇　〇〇工場　仕向け地：オーストラリア</t>
    <rPh sb="0" eb="3">
      <t>セイサンコク</t>
    </rPh>
    <rPh sb="4" eb="6">
      <t>ニホン</t>
    </rPh>
    <rPh sb="7" eb="9">
      <t>セイゾウ</t>
    </rPh>
    <rPh sb="9" eb="11">
      <t>バショ</t>
    </rPh>
    <rPh sb="12" eb="15">
      <t>アイチケン</t>
    </rPh>
    <rPh sb="15" eb="19">
      <t>ナゴヤシ</t>
    </rPh>
    <rPh sb="19" eb="21">
      <t>ミナトク</t>
    </rPh>
    <rPh sb="26" eb="28">
      <t>コウジョウ</t>
    </rPh>
    <rPh sb="29" eb="31">
      <t>シム</t>
    </rPh>
    <rPh sb="32" eb="33">
      <t>チ</t>
    </rPh>
    <phoneticPr fontId="1"/>
  </si>
  <si>
    <t>・・・・・</t>
    <phoneticPr fontId="2" type="noConversion"/>
  </si>
  <si>
    <t>ワイヤー</t>
    <phoneticPr fontId="2" type="noConversion"/>
  </si>
  <si>
    <t>HS（完成品）</t>
    <rPh sb="3" eb="6">
      <t>カンセイヒン</t>
    </rPh>
    <phoneticPr fontId="1"/>
  </si>
  <si>
    <t>HS（原材料）</t>
    <rPh sb="3" eb="6">
      <t>ゲンザイリョウ</t>
    </rPh>
    <phoneticPr fontId="1"/>
  </si>
  <si>
    <t>作成日：</t>
    <rPh sb="0" eb="2">
      <t>ｻｸｾｲ</t>
    </rPh>
    <rPh sb="2" eb="3">
      <t>ﾋ</t>
    </rPh>
    <phoneticPr fontId="2" type="noConversion"/>
  </si>
  <si>
    <t>平成　　　年　　　月　　　日</t>
    <rPh sb="0" eb="2">
      <t>ﾍｲｾｲ</t>
    </rPh>
    <rPh sb="5" eb="6">
      <t>ﾈﾝ</t>
    </rPh>
    <rPh sb="9" eb="10">
      <t>ｶﾞﾂ</t>
    </rPh>
    <rPh sb="13" eb="14">
      <t>ﾆﾁ</t>
    </rPh>
    <phoneticPr fontId="2" type="noConversion"/>
  </si>
  <si>
    <t>判定依頼者：</t>
    <rPh sb="0" eb="2">
      <t>ﾊﾝﾃｲ</t>
    </rPh>
    <rPh sb="2" eb="4">
      <t>ｲﾗｲ</t>
    </rPh>
    <rPh sb="4" eb="5">
      <t>ｼｬ</t>
    </rPh>
    <phoneticPr fontId="2" type="noConversion"/>
  </si>
  <si>
    <t>印</t>
    <rPh sb="0" eb="1">
      <t>ｲﾝ</t>
    </rPh>
    <phoneticPr fontId="2" type="noConversion"/>
  </si>
  <si>
    <t>HS番号</t>
    <rPh sb="2" eb="4">
      <t>バンゴウ</t>
    </rPh>
    <phoneticPr fontId="1"/>
  </si>
  <si>
    <t>8431.49</t>
    <phoneticPr fontId="1"/>
  </si>
  <si>
    <t>非原産</t>
    <rPh sb="0" eb="1">
      <t>ﾋ</t>
    </rPh>
    <rPh sb="1" eb="3">
      <t>ｹﾞﾝｻﾝ</t>
    </rPh>
    <phoneticPr fontId="2" type="noConversion"/>
  </si>
  <si>
    <t>ばね</t>
    <phoneticPr fontId="2" type="noConversion"/>
  </si>
  <si>
    <t>・・・・・</t>
    <phoneticPr fontId="2" type="noConversion"/>
  </si>
  <si>
    <t>シャフト</t>
    <phoneticPr fontId="2" type="noConversion"/>
  </si>
  <si>
    <t>軸</t>
    <rPh sb="0" eb="1">
      <t>ｼﾞｸ</t>
    </rPh>
    <phoneticPr fontId="2" type="noConversion"/>
  </si>
  <si>
    <t>エンジン</t>
    <phoneticPr fontId="2" type="noConversion"/>
  </si>
  <si>
    <t>・・・・・</t>
    <phoneticPr fontId="2" type="noConversion"/>
  </si>
  <si>
    <t>刃</t>
    <rPh sb="0" eb="1">
      <t>ﾊ</t>
    </rPh>
    <phoneticPr fontId="2" type="noConversion"/>
  </si>
  <si>
    <t>原産</t>
    <rPh sb="0" eb="2">
      <t>ｹﾞﾝｻﾝ</t>
    </rPh>
    <phoneticPr fontId="2" type="noConversion"/>
  </si>
  <si>
    <t>サプライヤー証明書：株式会社●●工場</t>
    <rPh sb="6" eb="9">
      <t>ｼｮｳﾒｲｼｮ</t>
    </rPh>
    <rPh sb="10" eb="14">
      <t>ｶﾌﾞｼｷｶﾞｲｼｬ</t>
    </rPh>
    <rPh sb="16" eb="18">
      <t>ｺｳｼﾞｮｳ</t>
    </rPh>
    <phoneticPr fontId="2" type="noConversion"/>
  </si>
  <si>
    <t>・・・・・</t>
    <phoneticPr fontId="2" type="noConversion"/>
  </si>
  <si>
    <t>サプライヤー証明書：有限会社〇〇製作所</t>
    <rPh sb="10" eb="14">
      <t>ﾕｳｹﾞﾝｶﾞｲｼｬ</t>
    </rPh>
    <rPh sb="16" eb="19">
      <t>ｾｲｻｸｼｮ</t>
    </rPh>
    <phoneticPr fontId="2" type="noConversion"/>
  </si>
  <si>
    <t>・・・・・</t>
    <phoneticPr fontId="1"/>
  </si>
  <si>
    <t>サプライヤー証明書：×××</t>
    <phoneticPr fontId="2" type="noConversion"/>
  </si>
  <si>
    <t>サプライヤー証明書：△△△</t>
    <phoneticPr fontId="2" type="noConversion"/>
  </si>
  <si>
    <t>日オーストラリア経済連携協定</t>
    <phoneticPr fontId="6"/>
  </si>
  <si>
    <t>〇〇経済連携協定</t>
    <rPh sb="2" eb="4">
      <t>ｹｲｻﾞｲ</t>
    </rPh>
    <phoneticPr fontId="2" type="noConversion"/>
  </si>
  <si>
    <t>生産国：日本、製造場所：住所＋工場名　仕向け地：輸出先国</t>
    <rPh sb="0" eb="3">
      <t>セイサンコク</t>
    </rPh>
    <rPh sb="4" eb="6">
      <t>ニホン</t>
    </rPh>
    <rPh sb="7" eb="9">
      <t>セイゾウ</t>
    </rPh>
    <rPh sb="9" eb="11">
      <t>バショ</t>
    </rPh>
    <rPh sb="12" eb="14">
      <t>ジュウショ</t>
    </rPh>
    <rPh sb="15" eb="17">
      <t>コウジョウ</t>
    </rPh>
    <rPh sb="17" eb="18">
      <t>メイ</t>
    </rPh>
    <rPh sb="19" eb="21">
      <t>シム</t>
    </rPh>
    <rPh sb="22" eb="23">
      <t>チ</t>
    </rPh>
    <rPh sb="24" eb="26">
      <t>ユシュツ</t>
    </rPh>
    <rPh sb="26" eb="27">
      <t>サキ</t>
    </rPh>
    <rPh sb="27" eb="28">
      <t>コク</t>
    </rPh>
    <phoneticPr fontId="1"/>
  </si>
  <si>
    <t>インボイスと同じ名称（英文）</t>
    <rPh sb="6" eb="7">
      <t>おな</t>
    </rPh>
    <rPh sb="8" eb="10">
      <t>めいしょう</t>
    </rPh>
    <rPh sb="11" eb="13">
      <t>えいぶん</t>
    </rPh>
    <phoneticPr fontId="2" type="noConversion"/>
  </si>
  <si>
    <t>原産/非原産</t>
    <rPh sb="0" eb="2">
      <t>げんさん</t>
    </rPh>
    <rPh sb="3" eb="4">
      <t>ひ</t>
    </rPh>
    <rPh sb="4" eb="6">
      <t>げんさん</t>
    </rPh>
    <phoneticPr fontId="2" type="noConversion"/>
  </si>
  <si>
    <t>日ベトナム経済連携協定</t>
    <phoneticPr fontId="2" type="noConversion"/>
  </si>
  <si>
    <t>生産国：日本、製造場所：愛知県名古屋市港区〇〇　〇〇工場　仕向け地：ベトナム</t>
    <rPh sb="0" eb="3">
      <t>セイサンコク</t>
    </rPh>
    <rPh sb="4" eb="6">
      <t>ニホン</t>
    </rPh>
    <rPh sb="7" eb="9">
      <t>セイゾウ</t>
    </rPh>
    <rPh sb="9" eb="11">
      <t>バショ</t>
    </rPh>
    <rPh sb="12" eb="15">
      <t>アイチケン</t>
    </rPh>
    <rPh sb="15" eb="19">
      <t>ナゴヤシ</t>
    </rPh>
    <rPh sb="19" eb="21">
      <t>ミナトク</t>
    </rPh>
    <rPh sb="26" eb="28">
      <t>コウジョウ</t>
    </rPh>
    <rPh sb="29" eb="31">
      <t>シム</t>
    </rPh>
    <rPh sb="32" eb="33">
      <t>チ</t>
    </rPh>
    <phoneticPr fontId="1"/>
  </si>
  <si>
    <t>産品名</t>
    <rPh sb="0" eb="2">
      <t>ｻﾝﾋﾟﾝ</t>
    </rPh>
    <rPh sb="2" eb="3">
      <t>ﾒｲ</t>
    </rPh>
    <phoneticPr fontId="2" type="noConversion"/>
  </si>
  <si>
    <t>FOB価格（出荷価格）</t>
    <rPh sb="3" eb="5">
      <t>カカク</t>
    </rPh>
    <rPh sb="6" eb="8">
      <t>シュッカ</t>
    </rPh>
    <rPh sb="8" eb="10">
      <t>カカク</t>
    </rPh>
    <phoneticPr fontId="1"/>
  </si>
  <si>
    <t>FOB価格（円換算）</t>
    <rPh sb="3" eb="5">
      <t>カカク</t>
    </rPh>
    <rPh sb="6" eb="7">
      <t>エン</t>
    </rPh>
    <rPh sb="7" eb="9">
      <t>カンサン</t>
    </rPh>
    <phoneticPr fontId="1"/>
  </si>
  <si>
    <t>〇原材料の構成</t>
    <rPh sb="1" eb="4">
      <t>ｹﾞﾝｻﾞｲﾘｮｳ</t>
    </rPh>
    <rPh sb="5" eb="7">
      <t>ｺｳｾｲ</t>
    </rPh>
    <phoneticPr fontId="2" type="noConversion"/>
  </si>
  <si>
    <t>部品名</t>
    <rPh sb="0" eb="2">
      <t>ﾌﾞﾋﾝ</t>
    </rPh>
    <rPh sb="2" eb="3">
      <t>ﾒｲ</t>
    </rPh>
    <phoneticPr fontId="2" type="noConversion"/>
  </si>
  <si>
    <t>原産/非原産</t>
    <rPh sb="0" eb="2">
      <t>ゲンサン</t>
    </rPh>
    <rPh sb="3" eb="4">
      <t>ヒ</t>
    </rPh>
    <rPh sb="4" eb="6">
      <t>ゲンサン</t>
    </rPh>
    <phoneticPr fontId="1"/>
  </si>
  <si>
    <t>単価</t>
    <rPh sb="0" eb="2">
      <t>タンカ</t>
    </rPh>
    <phoneticPr fontId="1"/>
  </si>
  <si>
    <t>割合</t>
    <rPh sb="0" eb="2">
      <t>ﾜﾘｱｲ</t>
    </rPh>
    <phoneticPr fontId="2" type="noConversion"/>
  </si>
  <si>
    <t>原産情報</t>
    <rPh sb="0" eb="2">
      <t>ｹﾞﾝｻﾝ</t>
    </rPh>
    <rPh sb="2" eb="4">
      <t>ｼﾞｮｳﾎｳ</t>
    </rPh>
    <phoneticPr fontId="2" type="noConversion"/>
  </si>
  <si>
    <t>価格情報</t>
    <rPh sb="0" eb="2">
      <t>ｶｶｸ</t>
    </rPh>
    <rPh sb="2" eb="4">
      <t>ｼﾞｮｳﾎｳ</t>
    </rPh>
    <phoneticPr fontId="2" type="noConversion"/>
  </si>
  <si>
    <t>非原産材料合計</t>
    <rPh sb="0" eb="1">
      <t>ﾋ</t>
    </rPh>
    <rPh sb="1" eb="3">
      <t>ｹﾞﾝｻﾝ</t>
    </rPh>
    <rPh sb="3" eb="5">
      <t>ｻﾞｲﾘｮｳ</t>
    </rPh>
    <rPh sb="5" eb="7">
      <t>ｺﾞｳｹｲ</t>
    </rPh>
    <phoneticPr fontId="2" type="noConversion"/>
  </si>
  <si>
    <t>生産コスト・経費</t>
    <rPh sb="0" eb="2">
      <t>ｾｲｻﾝ</t>
    </rPh>
    <rPh sb="6" eb="8">
      <t>ｹｲﾋ</t>
    </rPh>
    <phoneticPr fontId="2" type="noConversion"/>
  </si>
  <si>
    <t>-</t>
    <phoneticPr fontId="2" type="noConversion"/>
  </si>
  <si>
    <t>製造原価明細など</t>
    <rPh sb="0" eb="2">
      <t>ｾｲｿﾞｳ</t>
    </rPh>
    <rPh sb="2" eb="4">
      <t>ｹﾞﾝｶ</t>
    </rPh>
    <rPh sb="4" eb="6">
      <t>ﾒｲｻｲ</t>
    </rPh>
    <phoneticPr fontId="2" type="noConversion"/>
  </si>
  <si>
    <t>利益</t>
    <rPh sb="0" eb="2">
      <t>ﾘｴｷ</t>
    </rPh>
    <phoneticPr fontId="2" type="noConversion"/>
  </si>
  <si>
    <t>-</t>
    <phoneticPr fontId="2" type="noConversion"/>
  </si>
  <si>
    <t>輸送コスト・チャージ</t>
    <rPh sb="0" eb="2">
      <t>ﾕｿｳ</t>
    </rPh>
    <phoneticPr fontId="2" type="noConversion"/>
  </si>
  <si>
    <t>輸出者負担分（概算）</t>
    <rPh sb="0" eb="2">
      <t>ﾕｼｭﾂ</t>
    </rPh>
    <rPh sb="2" eb="3">
      <t>ｼｬ</t>
    </rPh>
    <rPh sb="3" eb="6">
      <t>ﾌﾀﾝﾌﾞﾝ</t>
    </rPh>
    <rPh sb="7" eb="9">
      <t>ｶﾞｲｻﾝ</t>
    </rPh>
    <phoneticPr fontId="2" type="noConversion"/>
  </si>
  <si>
    <t>非材料費合計</t>
    <rPh sb="0" eb="1">
      <t>ﾋ</t>
    </rPh>
    <rPh sb="1" eb="4">
      <t>ｻﾞｲﾘｮｳﾋ</t>
    </rPh>
    <rPh sb="4" eb="6">
      <t>ｺﾞｳｹｲ</t>
    </rPh>
    <phoneticPr fontId="2" type="noConversion"/>
  </si>
  <si>
    <t>FOB価格（出荷価格）</t>
    <rPh sb="3" eb="5">
      <t>ｶｶｸ</t>
    </rPh>
    <rPh sb="6" eb="8">
      <t>ｼｭｯｶ</t>
    </rPh>
    <rPh sb="8" eb="10">
      <t>ｶｶｸ</t>
    </rPh>
    <phoneticPr fontId="2" type="noConversion"/>
  </si>
  <si>
    <t>僅少</t>
    <rPh sb="0" eb="2">
      <t>きんしょう</t>
    </rPh>
    <phoneticPr fontId="2" type="noConversion"/>
  </si>
  <si>
    <t>DMI</t>
  </si>
  <si>
    <t>8431.49</t>
  </si>
  <si>
    <t>7312.10</t>
  </si>
  <si>
    <t>・・・・・</t>
  </si>
  <si>
    <t>ばね</t>
  </si>
  <si>
    <t>シャフト</t>
  </si>
  <si>
    <t>エンジン</t>
  </si>
  <si>
    <t>原産材料合計</t>
    <rPh sb="0" eb="2">
      <t>ゲンサン</t>
    </rPh>
    <rPh sb="2" eb="4">
      <t>ザイリョウ</t>
    </rPh>
    <rPh sb="4" eb="6">
      <t>ゴウケイ</t>
    </rPh>
    <phoneticPr fontId="6"/>
  </si>
  <si>
    <t>原産</t>
    <rPh sb="0" eb="2">
      <t>ゲンサン</t>
    </rPh>
    <phoneticPr fontId="1"/>
  </si>
  <si>
    <t>3章26条/関税分類変更基準（CTCルール）、変更レベル：CTH（4桁変更）</t>
    <rPh sb="1" eb="2">
      <t>ショウ</t>
    </rPh>
    <rPh sb="4" eb="5">
      <t>ジョウ</t>
    </rPh>
    <rPh sb="6" eb="8">
      <t>カンゼイ</t>
    </rPh>
    <rPh sb="8" eb="10">
      <t>ブンルイ</t>
    </rPh>
    <rPh sb="10" eb="12">
      <t>ヘンコウ</t>
    </rPh>
    <rPh sb="12" eb="14">
      <t>キジュン</t>
    </rPh>
    <rPh sb="23" eb="25">
      <t>ヘンコウ</t>
    </rPh>
    <rPh sb="34" eb="35">
      <t>ケタ</t>
    </rPh>
    <rPh sb="35" eb="37">
      <t>ヘンコウ</t>
    </rPh>
    <phoneticPr fontId="1"/>
  </si>
  <si>
    <t>3章28条/僅少（デミニマス）FOB価格10%以下</t>
    <rPh sb="1" eb="2">
      <t>ｼｮｳ</t>
    </rPh>
    <rPh sb="4" eb="5">
      <t>ｼﾞｮｳ</t>
    </rPh>
    <rPh sb="6" eb="8">
      <t>ｷﾝｼｮｳ</t>
    </rPh>
    <rPh sb="18" eb="20">
      <t>ｶｶｸ</t>
    </rPh>
    <rPh sb="23" eb="25">
      <t>ｲｶ</t>
    </rPh>
    <phoneticPr fontId="2" type="noConversion"/>
  </si>
  <si>
    <t>外国為替レート　US$1 =110</t>
    <rPh sb="0" eb="2">
      <t>ガイコク</t>
    </rPh>
    <rPh sb="2" eb="4">
      <t>カワセ</t>
    </rPh>
    <phoneticPr fontId="10"/>
  </si>
  <si>
    <t>DMI合計</t>
    <rPh sb="3" eb="5">
      <t>ゴウケイ</t>
    </rPh>
    <phoneticPr fontId="6"/>
  </si>
  <si>
    <t>A</t>
    <phoneticPr fontId="6"/>
  </si>
  <si>
    <t>B</t>
    <phoneticPr fontId="6"/>
  </si>
  <si>
    <t>D</t>
    <phoneticPr fontId="6"/>
  </si>
  <si>
    <t>E</t>
    <phoneticPr fontId="6"/>
  </si>
  <si>
    <t>〇〇サプライヤー証明書</t>
    <phoneticPr fontId="6"/>
  </si>
  <si>
    <t>平成　　年　　月　　日</t>
    <rPh sb="0" eb="2">
      <t>ﾍｲｾｲ</t>
    </rPh>
    <rPh sb="4" eb="5">
      <t>ﾈﾝ</t>
    </rPh>
    <rPh sb="7" eb="8">
      <t>ｶﾞﾂ</t>
    </rPh>
    <rPh sb="10" eb="11">
      <t>ﾆﾁ</t>
    </rPh>
    <phoneticPr fontId="2" type="noConversion"/>
  </si>
  <si>
    <t>材料原価計算書</t>
    <rPh sb="0" eb="2">
      <t>ざいりょう</t>
    </rPh>
    <rPh sb="2" eb="4">
      <t>げんか</t>
    </rPh>
    <rPh sb="4" eb="7">
      <t>けいさんしょ</t>
    </rPh>
    <phoneticPr fontId="2" type="noConversion"/>
  </si>
  <si>
    <t>:</t>
    <phoneticPr fontId="2" type="noConversion"/>
  </si>
  <si>
    <t>材料原価計算書/○○会社発行の請求書</t>
    <rPh sb="0" eb="2">
      <t>ざいりょう</t>
    </rPh>
    <rPh sb="2" eb="4">
      <t>げんか</t>
    </rPh>
    <rPh sb="4" eb="7">
      <t>けいさんしょ</t>
    </rPh>
    <rPh sb="10" eb="12">
      <t>かいしゃ</t>
    </rPh>
    <rPh sb="12" eb="14">
      <t>はっこう</t>
    </rPh>
    <rPh sb="15" eb="18">
      <t>せいきゅうしょ</t>
    </rPh>
    <phoneticPr fontId="2" type="noConversion"/>
  </si>
  <si>
    <t>原産資格割合</t>
    <rPh sb="0" eb="2">
      <t>ゲンサン</t>
    </rPh>
    <rPh sb="2" eb="4">
      <t>シカク</t>
    </rPh>
    <rPh sb="4" eb="6">
      <t>ワリアイ</t>
    </rPh>
    <phoneticPr fontId="1"/>
  </si>
  <si>
    <t>控除方式か積み上げ方式かにより記載方法が異なる。</t>
    <rPh sb="0" eb="2">
      <t>コウジョ</t>
    </rPh>
    <rPh sb="2" eb="4">
      <t>ホウシキ</t>
    </rPh>
    <rPh sb="5" eb="6">
      <t>ツ</t>
    </rPh>
    <rPh sb="7" eb="8">
      <t>ア</t>
    </rPh>
    <rPh sb="9" eb="11">
      <t>ホウシキ</t>
    </rPh>
    <rPh sb="15" eb="17">
      <t>キサイ</t>
    </rPh>
    <rPh sb="17" eb="19">
      <t>ホウホウ</t>
    </rPh>
    <rPh sb="20" eb="21">
      <t>コト</t>
    </rPh>
    <phoneticPr fontId="6"/>
  </si>
  <si>
    <t>判定依頼番号：</t>
    <rPh sb="0" eb="2">
      <t>ハンテイ</t>
    </rPh>
    <rPh sb="2" eb="4">
      <t>イライ</t>
    </rPh>
    <rPh sb="4" eb="6">
      <t>バンゴウ</t>
    </rPh>
    <phoneticPr fontId="6"/>
  </si>
  <si>
    <t>（生産者から情報提供を受けて本資料を作成しました □）</t>
  </si>
  <si>
    <t>（輸出産品の生産に使用した全ての材料・部品を記載しました ☑）</t>
  </si>
  <si>
    <t>判定依頼番号</t>
    <rPh sb="0" eb="2">
      <t>ハンテイ</t>
    </rPh>
    <rPh sb="2" eb="4">
      <t>イライ</t>
    </rPh>
    <rPh sb="4" eb="6">
      <t>バンゴウ</t>
    </rPh>
    <phoneticPr fontId="1"/>
  </si>
  <si>
    <t>判定依頼後、記載</t>
    <rPh sb="6" eb="8">
      <t>きさい</t>
    </rPh>
    <phoneticPr fontId="2" type="noConversion"/>
  </si>
  <si>
    <t>判定依頼後、記載</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</si>
</sst>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Red]&quot;¥&quot;#,##0"/>
    <numFmt numFmtId="177" formatCode="&quot;¥&quot;#,##0_);\(&quot;¥&quot;#,##0\)"/>
    <numFmt numFmtId="178" formatCode="\$#,##0;\-\$#,##0"/>
  </numFmts>
  <fonts count="16">
    <font>
      <sz val="11"/>
      <color theme="1"/>
      <name val="ＭＳ Ｐゴシック"/>
      <family val="3"/>
      <charset val="128"/>
      <scheme val="minor"/>
    </font>
    <font>
      <sz val="6"/>
      <name val="ＭＳ Ｐゴシック"/>
      <family val="3"/>
      <charset val="129"/>
    </font>
    <font>
      <sz val="8"/>
      <name val="Calibri"/>
      <family val="2"/>
    </font>
    <font>
      <b/>
      <sz val="11"/>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b/>
      <sz val="9"/>
      <color indexed="81"/>
      <name val="ＭＳ Ｐゴシック"/>
      <family val="3"/>
      <charset val="128"/>
    </font>
    <font>
      <sz val="11"/>
      <color rgb="FFFF0000"/>
      <name val="ＭＳ Ｐゴシック"/>
      <family val="3"/>
      <charset val="128"/>
      <scheme val="minor"/>
    </font>
    <font>
      <sz val="12"/>
      <color theme="1"/>
      <name val="ＭＳ Ｐゴシック"/>
      <family val="3"/>
      <charset val="128"/>
      <scheme val="minor"/>
    </font>
    <font>
      <sz val="6"/>
      <name val="ＭＳ Ｐゴシック"/>
      <family val="3"/>
      <charset val="128"/>
    </font>
    <font>
      <sz val="12"/>
      <color indexed="10"/>
      <name val="ＭＳ Ｐゴシック"/>
      <family val="3"/>
      <charset val="128"/>
    </font>
    <font>
      <b/>
      <sz val="18"/>
      <color theme="1"/>
      <name val="ＭＳ Ｐゴシック"/>
      <family val="3"/>
      <charset val="128"/>
      <scheme val="minor"/>
    </font>
    <font>
      <sz val="9"/>
      <color indexed="81"/>
      <name val="ＭＳ Ｐゴシック"/>
      <family val="3"/>
      <charset val="128"/>
    </font>
    <font>
      <sz val="10"/>
      <name val="ＭＳ Ｐゴシック"/>
      <family val="3"/>
      <charset val="128"/>
    </font>
    <font>
      <sz val="9"/>
      <color rgb="FF000000"/>
      <name val="MS P 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9" tint="0.59996337778862885"/>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0" fillId="0" borderId="0" xfId="0" applyFill="1">
      <alignment vertical="center"/>
    </xf>
    <xf numFmtId="0" fontId="0" fillId="0" borderId="1" xfId="0" applyFill="1" applyBorder="1">
      <alignment vertical="center"/>
    </xf>
    <xf numFmtId="0" fontId="0" fillId="0" borderId="2" xfId="0" applyFill="1" applyBorder="1">
      <alignment vertical="center"/>
    </xf>
    <xf numFmtId="0" fontId="3" fillId="0" borderId="0" xfId="0" applyFont="1">
      <alignment vertical="center"/>
    </xf>
    <xf numFmtId="0" fontId="0" fillId="0" borderId="0" xfId="0" applyAlignment="1">
      <alignment horizontal="right" vertical="center"/>
    </xf>
    <xf numFmtId="0" fontId="5" fillId="0" borderId="0" xfId="0" applyFont="1" applyAlignment="1">
      <alignment horizontal="right" vertical="center"/>
    </xf>
    <xf numFmtId="49" fontId="0" fillId="0" borderId="2" xfId="0" applyNumberFormat="1" applyFill="1" applyBorder="1" applyAlignment="1">
      <alignment horizontal="center" vertical="center"/>
    </xf>
    <xf numFmtId="0" fontId="0" fillId="3" borderId="2" xfId="0" applyFill="1" applyBorder="1">
      <alignment vertical="center"/>
    </xf>
    <xf numFmtId="0" fontId="0" fillId="0" borderId="2" xfId="0" applyBorder="1" applyAlignment="1">
      <alignment horizontal="center" vertical="center" wrapText="1"/>
    </xf>
    <xf numFmtId="14" fontId="0" fillId="0" borderId="0" xfId="0" applyNumberFormat="1" applyAlignment="1">
      <alignment horizontal="right" vertical="center"/>
    </xf>
    <xf numFmtId="0" fontId="0" fillId="2" borderId="2" xfId="0" applyFill="1" applyBorder="1" applyAlignment="1">
      <alignment horizontal="center" vertical="center" shrinkToFit="1"/>
    </xf>
    <xf numFmtId="0" fontId="0" fillId="2" borderId="2" xfId="0" applyFill="1" applyBorder="1" applyAlignment="1">
      <alignment horizontal="center" vertical="center"/>
    </xf>
    <xf numFmtId="0" fontId="0" fillId="3" borderId="2" xfId="0" applyFont="1" applyFill="1" applyBorder="1" applyAlignment="1">
      <alignment vertical="center"/>
    </xf>
    <xf numFmtId="0" fontId="0" fillId="0" borderId="2" xfId="0" applyFill="1" applyBorder="1" applyAlignment="1">
      <alignment horizontal="center" vertical="center"/>
    </xf>
    <xf numFmtId="0" fontId="0" fillId="3" borderId="2" xfId="0" applyFill="1" applyBorder="1" applyAlignment="1">
      <alignment horizontal="center" vertical="center"/>
    </xf>
    <xf numFmtId="0" fontId="0" fillId="2" borderId="2" xfId="0" applyNumberFormat="1" applyFill="1" applyBorder="1" applyAlignment="1">
      <alignment horizontal="center" vertical="center" shrinkToFit="1"/>
    </xf>
    <xf numFmtId="0" fontId="0" fillId="0" borderId="0" xfId="0" applyNumberFormat="1" applyFill="1" applyBorder="1" applyAlignment="1">
      <alignment horizontal="center" vertical="center" shrinkToFit="1"/>
    </xf>
    <xf numFmtId="0" fontId="4" fillId="0" borderId="2" xfId="0" applyNumberFormat="1" applyFont="1" applyBorder="1" applyAlignment="1">
      <alignment vertical="center"/>
    </xf>
    <xf numFmtId="0" fontId="0" fillId="0" borderId="2" xfId="0" applyNumberFormat="1" applyBorder="1" applyAlignment="1">
      <alignment vertical="center" wrapText="1"/>
    </xf>
    <xf numFmtId="0" fontId="0" fillId="0" borderId="0" xfId="0" applyNumberFormat="1" applyFill="1" applyBorder="1" applyAlignment="1">
      <alignment horizontal="center" vertical="center"/>
    </xf>
    <xf numFmtId="0" fontId="4" fillId="0" borderId="2" xfId="0" applyFont="1" applyBorder="1" applyAlignment="1">
      <alignment vertical="center"/>
    </xf>
    <xf numFmtId="177" fontId="0" fillId="0" borderId="2" xfId="0" applyNumberFormat="1" applyFill="1" applyBorder="1" applyAlignment="1">
      <alignment horizontal="right" vertical="center"/>
    </xf>
    <xf numFmtId="177" fontId="8" fillId="4" borderId="2" xfId="0" applyNumberFormat="1" applyFont="1" applyFill="1" applyBorder="1" applyAlignment="1">
      <alignment horizontal="right" vertical="center"/>
    </xf>
    <xf numFmtId="0" fontId="0" fillId="0" borderId="2" xfId="0" applyFill="1" applyBorder="1" applyAlignment="1">
      <alignment horizontal="center" vertical="center" wrapText="1"/>
    </xf>
    <xf numFmtId="0" fontId="0" fillId="0" borderId="2" xfId="0" applyBorder="1" applyAlignment="1">
      <alignment horizontal="center" vertical="center"/>
    </xf>
    <xf numFmtId="0" fontId="0" fillId="0" borderId="20" xfId="0" applyBorder="1">
      <alignment vertical="center"/>
    </xf>
    <xf numFmtId="177" fontId="8" fillId="0" borderId="8"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0" fontId="0" fillId="0" borderId="0" xfId="0" applyBorder="1" applyAlignment="1">
      <alignment vertical="center"/>
    </xf>
    <xf numFmtId="177" fontId="0" fillId="0" borderId="2" xfId="0" applyNumberFormat="1" applyFill="1" applyBorder="1" applyAlignment="1">
      <alignment horizontal="center" vertical="center"/>
    </xf>
    <xf numFmtId="0" fontId="4" fillId="0" borderId="0" xfId="0" applyNumberFormat="1" applyFont="1" applyBorder="1" applyAlignment="1">
      <alignment vertical="center"/>
    </xf>
    <xf numFmtId="0" fontId="0" fillId="0" borderId="0" xfId="0" applyNumberFormat="1" applyBorder="1" applyAlignment="1">
      <alignment vertical="center" wrapText="1"/>
    </xf>
    <xf numFmtId="176" fontId="8" fillId="4" borderId="6" xfId="0" applyNumberFormat="1" applyFont="1" applyFill="1" applyBorder="1">
      <alignment vertical="center"/>
    </xf>
    <xf numFmtId="178" fontId="11" fillId="0" borderId="6" xfId="0" applyNumberFormat="1" applyFont="1" applyFill="1" applyBorder="1">
      <alignment vertical="center"/>
    </xf>
    <xf numFmtId="0" fontId="0" fillId="0" borderId="0" xfId="0" applyBorder="1">
      <alignment vertical="center"/>
    </xf>
    <xf numFmtId="176" fontId="0" fillId="0" borderId="10" xfId="0" applyNumberFormat="1" applyBorder="1">
      <alignment vertical="center"/>
    </xf>
    <xf numFmtId="176" fontId="0" fillId="0" borderId="0" xfId="0" applyNumberFormat="1" applyBorder="1">
      <alignment vertical="center"/>
    </xf>
    <xf numFmtId="178" fontId="11" fillId="0" borderId="10" xfId="0" applyNumberFormat="1" applyFont="1" applyFill="1" applyBorder="1">
      <alignment vertical="center"/>
    </xf>
    <xf numFmtId="178" fontId="11" fillId="0" borderId="0" xfId="0" applyNumberFormat="1" applyFont="1" applyFill="1" applyBorder="1">
      <alignment vertical="center"/>
    </xf>
    <xf numFmtId="0" fontId="0" fillId="0" borderId="21" xfId="0" applyBorder="1">
      <alignment vertical="center"/>
    </xf>
    <xf numFmtId="176" fontId="0" fillId="0" borderId="2" xfId="0" applyNumberFormat="1" applyFill="1" applyBorder="1" applyAlignment="1">
      <alignment horizontal="center" vertical="center"/>
    </xf>
    <xf numFmtId="176" fontId="0" fillId="0" borderId="0" xfId="0" applyNumberFormat="1" applyFill="1" applyBorder="1" applyAlignment="1">
      <alignment horizontal="center" vertical="center"/>
    </xf>
    <xf numFmtId="0" fontId="4" fillId="6" borderId="2" xfId="0" applyFont="1" applyFill="1" applyBorder="1" applyAlignment="1">
      <alignment vertical="center"/>
    </xf>
    <xf numFmtId="0" fontId="0" fillId="0" borderId="2" xfId="0" applyFont="1" applyFill="1" applyBorder="1" applyAlignment="1">
      <alignment horizontal="center" vertical="center" wrapText="1"/>
    </xf>
    <xf numFmtId="177" fontId="4" fillId="0" borderId="2" xfId="0" applyNumberFormat="1" applyFont="1" applyFill="1" applyBorder="1" applyAlignment="1">
      <alignment horizontal="right" vertical="center"/>
    </xf>
    <xf numFmtId="0" fontId="3" fillId="7" borderId="2" xfId="0" applyFont="1" applyFill="1" applyBorder="1" applyAlignment="1">
      <alignment horizontal="center" vertical="center" wrapText="1"/>
    </xf>
    <xf numFmtId="9" fontId="0" fillId="0" borderId="24" xfId="0" applyNumberFormat="1" applyFill="1" applyBorder="1" applyAlignment="1">
      <alignment horizontal="center" vertical="center"/>
    </xf>
    <xf numFmtId="177" fontId="0" fillId="0" borderId="9" xfId="0" applyNumberFormat="1" applyFill="1" applyBorder="1" applyAlignment="1">
      <alignment horizontal="center" vertical="center"/>
    </xf>
    <xf numFmtId="177" fontId="0" fillId="8" borderId="2" xfId="0" applyNumberFormat="1" applyFill="1" applyBorder="1" applyAlignment="1">
      <alignment horizontal="right" vertical="center"/>
    </xf>
    <xf numFmtId="177" fontId="0" fillId="8" borderId="6" xfId="0" applyNumberFormat="1" applyFill="1" applyBorder="1" applyAlignment="1">
      <alignment horizontal="right" vertical="center"/>
    </xf>
    <xf numFmtId="0" fontId="3" fillId="8" borderId="2" xfId="0" applyFont="1" applyFill="1"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center" vertical="center" wrapText="1"/>
    </xf>
    <xf numFmtId="0" fontId="4" fillId="6" borderId="25" xfId="0" applyFont="1" applyFill="1" applyBorder="1" applyAlignment="1">
      <alignment vertical="center"/>
    </xf>
    <xf numFmtId="0" fontId="4" fillId="6" borderId="2" xfId="0" applyFont="1" applyFill="1" applyBorder="1" applyAlignment="1">
      <alignment horizontal="center" vertical="center"/>
    </xf>
    <xf numFmtId="0" fontId="4" fillId="0" borderId="6" xfId="0" applyFont="1" applyBorder="1" applyAlignment="1">
      <alignment vertical="center"/>
    </xf>
    <xf numFmtId="0" fontId="0" fillId="0" borderId="2" xfId="0" applyBorder="1">
      <alignment vertical="center"/>
    </xf>
    <xf numFmtId="9" fontId="12" fillId="0" borderId="2" xfId="0" applyNumberFormat="1" applyFont="1" applyBorder="1" applyAlignment="1">
      <alignment horizontal="center" vertical="center" wrapText="1"/>
    </xf>
    <xf numFmtId="178" fontId="11" fillId="0" borderId="2" xfId="0" applyNumberFormat="1" applyFont="1" applyFill="1" applyBorder="1">
      <alignment vertical="center"/>
    </xf>
    <xf numFmtId="0" fontId="0" fillId="0" borderId="10" xfId="0" applyNumberFormat="1" applyFill="1" applyBorder="1" applyAlignment="1">
      <alignment horizontal="center" vertical="center" shrinkToFit="1"/>
    </xf>
    <xf numFmtId="176" fontId="0" fillId="0" borderId="10" xfId="0" applyNumberFormat="1" applyFill="1" applyBorder="1" applyAlignment="1">
      <alignment horizontal="center" vertical="center"/>
    </xf>
    <xf numFmtId="0" fontId="0" fillId="7" borderId="2" xfId="0" applyFont="1" applyFill="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49" fontId="0" fillId="3" borderId="3" xfId="0" applyNumberFormat="1" applyFill="1" applyBorder="1" applyAlignment="1">
      <alignment horizontal="center" vertical="center"/>
    </xf>
    <xf numFmtId="49" fontId="0" fillId="3" borderId="4" xfId="0" applyNumberFormat="1" applyFill="1" applyBorder="1" applyAlignment="1">
      <alignment horizontal="center" vertical="center"/>
    </xf>
    <xf numFmtId="49" fontId="0" fillId="3" borderId="5" xfId="0" applyNumberFormat="1" applyFill="1" applyBorder="1" applyAlignment="1">
      <alignment horizontal="center" vertical="center"/>
    </xf>
    <xf numFmtId="0" fontId="0" fillId="2" borderId="6" xfId="0" applyFill="1" applyBorder="1" applyAlignment="1">
      <alignment horizontal="center" vertical="center" shrinkToFit="1"/>
    </xf>
    <xf numFmtId="0" fontId="0" fillId="2" borderId="7" xfId="0" applyFill="1" applyBorder="1" applyAlignment="1">
      <alignment horizontal="center" vertical="center" shrinkToFit="1"/>
    </xf>
    <xf numFmtId="49" fontId="4" fillId="0" borderId="2" xfId="0" applyNumberFormat="1" applyFont="1" applyBorder="1" applyAlignment="1">
      <alignment horizontal="center" vertical="center"/>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6" borderId="8" xfId="0" applyFill="1" applyBorder="1" applyAlignment="1">
      <alignment horizontal="center" vertical="center"/>
    </xf>
    <xf numFmtId="0" fontId="0" fillId="6" borderId="20" xfId="0" applyFill="1" applyBorder="1" applyAlignment="1">
      <alignment horizontal="center" vertical="center"/>
    </xf>
    <xf numFmtId="0" fontId="0" fillId="6" borderId="9"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7" borderId="2" xfId="0" applyFill="1" applyBorder="1" applyAlignment="1">
      <alignment horizontal="center" vertical="center"/>
    </xf>
    <xf numFmtId="0" fontId="0" fillId="0" borderId="0" xfId="0"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9" fillId="5" borderId="6"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7"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xf>
    <xf numFmtId="177" fontId="8" fillId="0" borderId="10"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177" fontId="8" fillId="0" borderId="11" xfId="0" applyNumberFormat="1" applyFont="1" applyFill="1" applyBorder="1" applyAlignment="1">
      <alignment horizontal="center" vertical="center"/>
    </xf>
    <xf numFmtId="177" fontId="8" fillId="0" borderId="12" xfId="0" applyNumberFormat="1" applyFont="1" applyFill="1" applyBorder="1" applyAlignment="1">
      <alignment horizontal="center" vertical="center"/>
    </xf>
    <xf numFmtId="177" fontId="8" fillId="0" borderId="13" xfId="0" applyNumberFormat="1"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9" fontId="0" fillId="0" borderId="22" xfId="0" applyNumberFormat="1" applyFill="1" applyBorder="1" applyAlignment="1">
      <alignment horizontal="center" vertical="center"/>
    </xf>
    <xf numFmtId="9" fontId="0" fillId="0" borderId="23" xfId="0" applyNumberForma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0" fillId="2" borderId="6" xfId="0" applyNumberFormat="1" applyFill="1" applyBorder="1" applyAlignment="1">
      <alignment horizontal="center" vertical="center" shrinkToFit="1"/>
    </xf>
    <xf numFmtId="0" fontId="0" fillId="2" borderId="7" xfId="0" applyNumberFormat="1" applyFill="1" applyBorder="1" applyAlignment="1">
      <alignment horizontal="center" vertical="center" shrinkToFit="1"/>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0" fillId="0" borderId="6" xfId="0" applyNumberFormat="1" applyBorder="1" applyAlignment="1">
      <alignment horizontal="left" vertical="center" shrinkToFit="1"/>
    </xf>
    <xf numFmtId="49" fontId="0" fillId="0" borderId="7" xfId="0" applyNumberFormat="1" applyBorder="1" applyAlignment="1">
      <alignment horizontal="left" vertical="center" shrinkToFit="1"/>
    </xf>
    <xf numFmtId="0" fontId="0" fillId="0" borderId="6" xfId="0" applyBorder="1" applyAlignment="1">
      <alignment horizontal="right" vertical="center"/>
    </xf>
    <xf numFmtId="0" fontId="0" fillId="0" borderId="21" xfId="0" applyBorder="1" applyAlignment="1">
      <alignment horizontal="right" vertical="center"/>
    </xf>
    <xf numFmtId="0" fontId="0" fillId="0" borderId="7" xfId="0" applyBorder="1" applyAlignment="1">
      <alignment horizontal="right" vertical="center"/>
    </xf>
    <xf numFmtId="0" fontId="5" fillId="7" borderId="0" xfId="0" applyFont="1" applyFill="1" applyAlignment="1">
      <alignment horizontal="right" vertical="center"/>
    </xf>
    <xf numFmtId="0" fontId="14" fillId="0" borderId="11" xfId="0" applyFont="1" applyFill="1" applyBorder="1" applyAlignment="1">
      <alignment horizontal="right" vertical="center"/>
    </xf>
    <xf numFmtId="0" fontId="14" fillId="0" borderId="20" xfId="0" applyFont="1" applyFill="1" applyBorder="1" applyAlignment="1">
      <alignment horizontal="right" vertical="center"/>
    </xf>
    <xf numFmtId="0" fontId="0" fillId="0" borderId="20" xfId="0" applyBorder="1" applyAlignment="1">
      <alignment vertical="center"/>
    </xf>
    <xf numFmtId="0" fontId="4" fillId="0" borderId="2" xfId="0" applyFont="1" applyBorder="1" applyAlignment="1">
      <alignment horizontal="center" vertical="center" shrinkToFit="1"/>
    </xf>
    <xf numFmtId="49" fontId="4" fillId="0" borderId="2" xfId="0" applyNumberFormat="1" applyFont="1" applyBorder="1" applyAlignment="1">
      <alignment horizontal="center" vertical="center" shrinkToFit="1"/>
    </xf>
    <xf numFmtId="0" fontId="14" fillId="0"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1190625</xdr:colOff>
      <xdr:row>21</xdr:row>
      <xdr:rowOff>149226</xdr:rowOff>
    </xdr:from>
    <xdr:to>
      <xdr:col>6</xdr:col>
      <xdr:colOff>409575</xdr:colOff>
      <xdr:row>25</xdr:row>
      <xdr:rowOff>149226</xdr:rowOff>
    </xdr:to>
    <xdr:sp macro="" textlink="">
      <xdr:nvSpPr>
        <xdr:cNvPr id="2" name="右矢印 1"/>
        <xdr:cNvSpPr/>
      </xdr:nvSpPr>
      <xdr:spPr>
        <a:xfrm rot="13987743">
          <a:off x="4641850" y="3663951"/>
          <a:ext cx="660400" cy="565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672765</xdr:colOff>
      <xdr:row>8</xdr:row>
      <xdr:rowOff>132315</xdr:rowOff>
    </xdr:from>
    <xdr:to>
      <xdr:col>7</xdr:col>
      <xdr:colOff>117488</xdr:colOff>
      <xdr:row>11</xdr:row>
      <xdr:rowOff>132315</xdr:rowOff>
    </xdr:to>
    <xdr:sp macro="" textlink="">
      <xdr:nvSpPr>
        <xdr:cNvPr id="2" name="左矢印 1"/>
        <xdr:cNvSpPr/>
      </xdr:nvSpPr>
      <xdr:spPr>
        <a:xfrm rot="20053936">
          <a:off x="4939965" y="1503915"/>
          <a:ext cx="2483198"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1:H22"/>
  <sheetViews>
    <sheetView tabSelected="1" workbookViewId="0"/>
  </sheetViews>
  <sheetFormatPr defaultColWidth="12.90625" defaultRowHeight="13"/>
  <cols>
    <col min="1" max="1" width="3.08984375" customWidth="1"/>
    <col min="2" max="2" width="10.6328125" customWidth="1"/>
    <col min="3" max="3" width="10" customWidth="1"/>
    <col min="4" max="4" width="24.08984375" customWidth="1"/>
    <col min="6" max="6" width="19.26953125" customWidth="1"/>
    <col min="7" max="7" width="10.08984375" customWidth="1"/>
    <col min="8" max="8" width="34.26953125" customWidth="1"/>
  </cols>
  <sheetData>
    <row r="1" spans="2:8">
      <c r="G1" s="5" t="s">
        <v>18</v>
      </c>
      <c r="H1" s="10" t="s">
        <v>19</v>
      </c>
    </row>
    <row r="2" spans="2:8">
      <c r="G2" s="5" t="s">
        <v>20</v>
      </c>
      <c r="H2" s="6" t="s">
        <v>21</v>
      </c>
    </row>
    <row r="3" spans="2:8">
      <c r="G3" s="5" t="s">
        <v>91</v>
      </c>
      <c r="H3" s="132"/>
    </row>
    <row r="4" spans="2:8">
      <c r="G4" s="5"/>
      <c r="H4" s="132"/>
    </row>
    <row r="5" spans="2:8">
      <c r="H5" s="133" t="s">
        <v>92</v>
      </c>
    </row>
    <row r="6" spans="2:8">
      <c r="B6" t="s">
        <v>6</v>
      </c>
      <c r="C6" t="s">
        <v>39</v>
      </c>
    </row>
    <row r="7" spans="2:8">
      <c r="B7" t="s">
        <v>5</v>
      </c>
      <c r="C7" t="s">
        <v>13</v>
      </c>
    </row>
    <row r="8" spans="2:8">
      <c r="B8" s="1" t="s">
        <v>7</v>
      </c>
      <c r="C8" t="s">
        <v>8</v>
      </c>
    </row>
    <row r="10" spans="2:8" ht="23.5" customHeight="1">
      <c r="B10" s="11" t="s">
        <v>94</v>
      </c>
      <c r="C10" s="12" t="s">
        <v>22</v>
      </c>
      <c r="D10" s="12" t="s">
        <v>4</v>
      </c>
      <c r="E10" s="12" t="s">
        <v>22</v>
      </c>
      <c r="F10" s="12" t="s">
        <v>0</v>
      </c>
      <c r="G10" s="12"/>
      <c r="H10" s="12" t="s">
        <v>9</v>
      </c>
    </row>
    <row r="11" spans="2:8" ht="17.25" customHeight="1">
      <c r="B11" s="136" t="s">
        <v>96</v>
      </c>
      <c r="C11" s="63">
        <v>8428.1</v>
      </c>
      <c r="D11" s="64" t="s">
        <v>42</v>
      </c>
      <c r="E11" s="7" t="s">
        <v>23</v>
      </c>
      <c r="F11" s="2" t="s">
        <v>1</v>
      </c>
      <c r="G11" s="14" t="s">
        <v>24</v>
      </c>
      <c r="H11" s="65"/>
    </row>
    <row r="12" spans="2:8" ht="17.25" customHeight="1">
      <c r="B12" s="136"/>
      <c r="C12" s="63"/>
      <c r="D12" s="64"/>
      <c r="E12" s="7" t="s">
        <v>3</v>
      </c>
      <c r="F12" s="3" t="s">
        <v>2</v>
      </c>
      <c r="G12" s="14" t="s">
        <v>24</v>
      </c>
      <c r="H12" s="66"/>
    </row>
    <row r="13" spans="2:8" ht="17.25" customHeight="1">
      <c r="B13" s="136"/>
      <c r="C13" s="63"/>
      <c r="D13" s="64"/>
      <c r="E13" s="7" t="s">
        <v>14</v>
      </c>
      <c r="F13" s="3" t="s">
        <v>25</v>
      </c>
      <c r="G13" s="14" t="s">
        <v>24</v>
      </c>
      <c r="H13" s="66"/>
    </row>
    <row r="14" spans="2:8" ht="17.25" customHeight="1">
      <c r="B14" s="136"/>
      <c r="C14" s="63"/>
      <c r="D14" s="64"/>
      <c r="E14" s="7" t="s">
        <v>26</v>
      </c>
      <c r="F14" s="3" t="s">
        <v>27</v>
      </c>
      <c r="G14" s="14" t="s">
        <v>24</v>
      </c>
      <c r="H14" s="66"/>
    </row>
    <row r="15" spans="2:8" ht="17.25" customHeight="1">
      <c r="B15" s="136"/>
      <c r="C15" s="63"/>
      <c r="D15" s="64"/>
      <c r="E15" s="7" t="s">
        <v>14</v>
      </c>
      <c r="F15" s="3" t="s">
        <v>28</v>
      </c>
      <c r="G15" s="14" t="s">
        <v>24</v>
      </c>
      <c r="H15" s="66"/>
    </row>
    <row r="16" spans="2:8" ht="17.25" customHeight="1">
      <c r="B16" s="136"/>
      <c r="C16" s="63"/>
      <c r="D16" s="64"/>
      <c r="E16" s="7" t="s">
        <v>14</v>
      </c>
      <c r="F16" s="3" t="s">
        <v>29</v>
      </c>
      <c r="G16" s="14" t="s">
        <v>24</v>
      </c>
      <c r="H16" s="66"/>
    </row>
    <row r="17" spans="2:8" ht="17.25" customHeight="1">
      <c r="B17" s="136"/>
      <c r="C17" s="63"/>
      <c r="D17" s="64"/>
      <c r="E17" s="7" t="s">
        <v>30</v>
      </c>
      <c r="F17" s="3" t="s">
        <v>31</v>
      </c>
      <c r="G17" s="14" t="s">
        <v>24</v>
      </c>
      <c r="H17" s="67"/>
    </row>
    <row r="18" spans="2:8" ht="17.25" customHeight="1">
      <c r="B18" s="136"/>
      <c r="C18" s="63"/>
      <c r="D18" s="64"/>
      <c r="E18" s="68"/>
      <c r="F18" s="8" t="s">
        <v>15</v>
      </c>
      <c r="G18" s="15" t="s">
        <v>32</v>
      </c>
      <c r="H18" s="13" t="s">
        <v>33</v>
      </c>
    </row>
    <row r="19" spans="2:8" ht="17.25" customHeight="1">
      <c r="B19" s="136"/>
      <c r="C19" s="63"/>
      <c r="D19" s="64"/>
      <c r="E19" s="69"/>
      <c r="F19" s="8" t="s">
        <v>34</v>
      </c>
      <c r="G19" s="15" t="s">
        <v>32</v>
      </c>
      <c r="H19" s="13" t="s">
        <v>35</v>
      </c>
    </row>
    <row r="20" spans="2:8" ht="17.25" customHeight="1">
      <c r="B20" s="136"/>
      <c r="C20" s="63"/>
      <c r="D20" s="64"/>
      <c r="E20" s="69"/>
      <c r="F20" s="8" t="s">
        <v>36</v>
      </c>
      <c r="G20" s="15" t="s">
        <v>32</v>
      </c>
      <c r="H20" s="13" t="s">
        <v>37</v>
      </c>
    </row>
    <row r="21" spans="2:8" ht="17.25" customHeight="1">
      <c r="B21" s="136"/>
      <c r="C21" s="63"/>
      <c r="D21" s="64"/>
      <c r="E21" s="70"/>
      <c r="F21" s="8" t="s">
        <v>14</v>
      </c>
      <c r="G21" s="15" t="s">
        <v>32</v>
      </c>
      <c r="H21" s="13" t="s">
        <v>38</v>
      </c>
    </row>
    <row r="22" spans="2:8">
      <c r="C22" s="134" t="s">
        <v>93</v>
      </c>
      <c r="D22" s="135"/>
      <c r="E22" s="135"/>
      <c r="F22" s="135"/>
    </row>
  </sheetData>
  <mergeCells count="6">
    <mergeCell ref="B11:B21"/>
    <mergeCell ref="C11:C21"/>
    <mergeCell ref="D11:D21"/>
    <mergeCell ref="H11:H17"/>
    <mergeCell ref="E18:E21"/>
    <mergeCell ref="C22:F22"/>
  </mergeCells>
  <phoneticPr fontId="6"/>
  <dataValidations count="2">
    <dataValidation type="list" allowBlank="1" showInputMessage="1" showErrorMessage="1" sqref="H5">
      <formula1>"（生産者から情報提供を受けて本資料を作成しました □）,（生産者から情報提供を受けて本資料を作成しました ☑）"</formula1>
    </dataValidation>
    <dataValidation type="list" allowBlank="1" showInputMessage="1" showErrorMessage="1" sqref="C22">
      <formula1>"（輸出産品の生産に使用した全ての材料・部品を記載しました □）,（輸出産品の生産に使用した全ての材料・部品を記載しました ☑）"</formula1>
    </dataValidation>
  </dataValidation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I35"/>
  <sheetViews>
    <sheetView zoomScaleNormal="100" workbookViewId="0"/>
  </sheetViews>
  <sheetFormatPr defaultColWidth="12.90625" defaultRowHeight="13"/>
  <cols>
    <col min="1" max="1" width="3.08984375" customWidth="1"/>
    <col min="2" max="2" width="13.36328125" customWidth="1"/>
    <col min="3" max="3" width="12.7265625" customWidth="1"/>
    <col min="4" max="4" width="20" customWidth="1"/>
    <col min="6" max="6" width="25.7265625" customWidth="1"/>
    <col min="7" max="8" width="10.08984375" customWidth="1"/>
    <col min="9" max="9" width="33.90625" customWidth="1"/>
  </cols>
  <sheetData>
    <row r="1" spans="2:9">
      <c r="H1" s="5" t="s">
        <v>10</v>
      </c>
      <c r="I1" s="10" t="s">
        <v>11</v>
      </c>
    </row>
    <row r="2" spans="2:9">
      <c r="H2" s="5" t="s">
        <v>12</v>
      </c>
      <c r="I2" s="6"/>
    </row>
    <row r="3" spans="2:9">
      <c r="H3" s="5" t="s">
        <v>91</v>
      </c>
    </row>
    <row r="4" spans="2:9">
      <c r="H4" s="5"/>
      <c r="I4" s="138" t="s">
        <v>92</v>
      </c>
    </row>
    <row r="5" spans="2:9">
      <c r="B5" t="s">
        <v>6</v>
      </c>
      <c r="C5" t="s">
        <v>40</v>
      </c>
    </row>
    <row r="6" spans="2:9">
      <c r="B6" t="s">
        <v>5</v>
      </c>
      <c r="C6" t="s">
        <v>41</v>
      </c>
    </row>
    <row r="7" spans="2:9">
      <c r="B7" s="1" t="s">
        <v>7</v>
      </c>
      <c r="C7" t="s">
        <v>8</v>
      </c>
    </row>
    <row r="9" spans="2:9" ht="21" customHeight="1">
      <c r="B9" s="11" t="s">
        <v>94</v>
      </c>
      <c r="C9" s="11" t="s">
        <v>16</v>
      </c>
      <c r="D9" s="11" t="s">
        <v>4</v>
      </c>
      <c r="E9" s="11" t="s">
        <v>17</v>
      </c>
      <c r="F9" s="11" t="s">
        <v>0</v>
      </c>
      <c r="G9" s="11" t="s">
        <v>43</v>
      </c>
      <c r="H9" s="71" t="s">
        <v>9</v>
      </c>
      <c r="I9" s="72"/>
    </row>
    <row r="10" spans="2:9">
      <c r="B10" s="137" t="s">
        <v>95</v>
      </c>
      <c r="C10" s="73"/>
      <c r="D10" s="64"/>
      <c r="E10" s="7"/>
      <c r="F10" s="2"/>
      <c r="G10" s="3"/>
      <c r="H10" s="76"/>
      <c r="I10" s="77"/>
    </row>
    <row r="11" spans="2:9">
      <c r="B11" s="137"/>
      <c r="C11" s="73"/>
      <c r="D11" s="64"/>
      <c r="E11" s="7"/>
      <c r="F11" s="3"/>
      <c r="G11" s="3"/>
      <c r="H11" s="78"/>
      <c r="I11" s="79"/>
    </row>
    <row r="12" spans="2:9">
      <c r="B12" s="137"/>
      <c r="C12" s="73"/>
      <c r="D12" s="64"/>
      <c r="E12" s="7"/>
      <c r="F12" s="3"/>
      <c r="G12" s="3"/>
      <c r="H12" s="78"/>
      <c r="I12" s="79"/>
    </row>
    <row r="13" spans="2:9">
      <c r="B13" s="137"/>
      <c r="C13" s="73"/>
      <c r="D13" s="64"/>
      <c r="E13" s="7"/>
      <c r="F13" s="3"/>
      <c r="G13" s="3"/>
      <c r="H13" s="78"/>
      <c r="I13" s="79"/>
    </row>
    <row r="14" spans="2:9">
      <c r="B14" s="137"/>
      <c r="C14" s="73"/>
      <c r="D14" s="64"/>
      <c r="E14" s="7"/>
      <c r="F14" s="3"/>
      <c r="G14" s="3"/>
      <c r="H14" s="78"/>
      <c r="I14" s="79"/>
    </row>
    <row r="15" spans="2:9">
      <c r="B15" s="137"/>
      <c r="C15" s="73"/>
      <c r="D15" s="64"/>
      <c r="E15" s="7"/>
      <c r="F15" s="3"/>
      <c r="G15" s="3"/>
      <c r="H15" s="78"/>
      <c r="I15" s="79"/>
    </row>
    <row r="16" spans="2:9">
      <c r="B16" s="137"/>
      <c r="C16" s="73"/>
      <c r="D16" s="64"/>
      <c r="E16" s="7"/>
      <c r="F16" s="3"/>
      <c r="G16" s="3"/>
      <c r="H16" s="80"/>
      <c r="I16" s="81"/>
    </row>
    <row r="17" spans="2:9">
      <c r="B17" s="137"/>
      <c r="C17" s="73"/>
      <c r="D17" s="64"/>
      <c r="E17" s="68"/>
      <c r="F17" s="8"/>
      <c r="G17" s="8"/>
      <c r="H17" s="74"/>
      <c r="I17" s="75"/>
    </row>
    <row r="18" spans="2:9">
      <c r="B18" s="137"/>
      <c r="C18" s="73"/>
      <c r="D18" s="64"/>
      <c r="E18" s="69"/>
      <c r="F18" s="8"/>
      <c r="G18" s="8"/>
      <c r="H18" s="74"/>
      <c r="I18" s="75"/>
    </row>
    <row r="19" spans="2:9">
      <c r="B19" s="137"/>
      <c r="C19" s="73"/>
      <c r="D19" s="64"/>
      <c r="E19" s="69"/>
      <c r="F19" s="8"/>
      <c r="G19" s="8"/>
      <c r="H19" s="74"/>
      <c r="I19" s="75"/>
    </row>
    <row r="20" spans="2:9">
      <c r="B20" s="137"/>
      <c r="C20" s="73"/>
      <c r="D20" s="64"/>
      <c r="E20" s="70"/>
      <c r="F20" s="8"/>
      <c r="G20" s="8"/>
      <c r="H20" s="74"/>
      <c r="I20" s="75"/>
    </row>
    <row r="21" spans="2:9">
      <c r="C21" s="134" t="s">
        <v>93</v>
      </c>
      <c r="D21" s="135"/>
      <c r="E21" s="135"/>
      <c r="F21" s="135"/>
    </row>
    <row r="22" spans="2:9">
      <c r="C22" s="4"/>
    </row>
    <row r="23" spans="2:9">
      <c r="B23" s="11" t="s">
        <v>94</v>
      </c>
      <c r="C23" s="11" t="s">
        <v>16</v>
      </c>
      <c r="D23" s="11" t="s">
        <v>4</v>
      </c>
      <c r="E23" s="11" t="s">
        <v>17</v>
      </c>
      <c r="F23" s="11" t="s">
        <v>0</v>
      </c>
      <c r="G23" s="11" t="s">
        <v>43</v>
      </c>
      <c r="H23" s="71" t="s">
        <v>9</v>
      </c>
      <c r="I23" s="72"/>
    </row>
    <row r="24" spans="2:9">
      <c r="B24" s="137" t="s">
        <v>95</v>
      </c>
      <c r="C24" s="73"/>
      <c r="D24" s="64"/>
      <c r="E24" s="7"/>
      <c r="F24" s="2"/>
      <c r="G24" s="3"/>
      <c r="H24" s="76"/>
      <c r="I24" s="77"/>
    </row>
    <row r="25" spans="2:9">
      <c r="B25" s="137"/>
      <c r="C25" s="73"/>
      <c r="D25" s="64"/>
      <c r="E25" s="7"/>
      <c r="F25" s="3"/>
      <c r="G25" s="3"/>
      <c r="H25" s="78"/>
      <c r="I25" s="79"/>
    </row>
    <row r="26" spans="2:9">
      <c r="B26" s="137"/>
      <c r="C26" s="73"/>
      <c r="D26" s="64"/>
      <c r="E26" s="7"/>
      <c r="F26" s="3"/>
      <c r="G26" s="3"/>
      <c r="H26" s="78"/>
      <c r="I26" s="79"/>
    </row>
    <row r="27" spans="2:9">
      <c r="B27" s="137"/>
      <c r="C27" s="73"/>
      <c r="D27" s="64"/>
      <c r="E27" s="7"/>
      <c r="F27" s="3"/>
      <c r="G27" s="3"/>
      <c r="H27" s="78"/>
      <c r="I27" s="79"/>
    </row>
    <row r="28" spans="2:9">
      <c r="B28" s="137"/>
      <c r="C28" s="73"/>
      <c r="D28" s="64"/>
      <c r="E28" s="7"/>
      <c r="F28" s="3"/>
      <c r="G28" s="3"/>
      <c r="H28" s="78"/>
      <c r="I28" s="79"/>
    </row>
    <row r="29" spans="2:9">
      <c r="B29" s="137"/>
      <c r="C29" s="73"/>
      <c r="D29" s="64"/>
      <c r="E29" s="7"/>
      <c r="F29" s="3"/>
      <c r="G29" s="3"/>
      <c r="H29" s="78"/>
      <c r="I29" s="79"/>
    </row>
    <row r="30" spans="2:9">
      <c r="B30" s="137"/>
      <c r="C30" s="73"/>
      <c r="D30" s="64"/>
      <c r="E30" s="7"/>
      <c r="F30" s="3"/>
      <c r="G30" s="3"/>
      <c r="H30" s="80"/>
      <c r="I30" s="81"/>
    </row>
    <row r="31" spans="2:9">
      <c r="B31" s="137"/>
      <c r="C31" s="73"/>
      <c r="D31" s="64"/>
      <c r="E31" s="68"/>
      <c r="F31" s="8"/>
      <c r="G31" s="8"/>
      <c r="H31" s="74"/>
      <c r="I31" s="75"/>
    </row>
    <row r="32" spans="2:9">
      <c r="B32" s="137"/>
      <c r="C32" s="73"/>
      <c r="D32" s="64"/>
      <c r="E32" s="69"/>
      <c r="F32" s="8"/>
      <c r="G32" s="8"/>
      <c r="H32" s="74"/>
      <c r="I32" s="75"/>
    </row>
    <row r="33" spans="2:9">
      <c r="B33" s="137"/>
      <c r="C33" s="73"/>
      <c r="D33" s="64"/>
      <c r="E33" s="69"/>
      <c r="F33" s="8"/>
      <c r="G33" s="8"/>
      <c r="H33" s="74"/>
      <c r="I33" s="75"/>
    </row>
    <row r="34" spans="2:9">
      <c r="B34" s="137"/>
      <c r="C34" s="73"/>
      <c r="D34" s="64"/>
      <c r="E34" s="70"/>
      <c r="F34" s="8"/>
      <c r="G34" s="8"/>
      <c r="H34" s="74"/>
      <c r="I34" s="75"/>
    </row>
    <row r="35" spans="2:9">
      <c r="C35" s="134" t="s">
        <v>93</v>
      </c>
      <c r="D35" s="135"/>
      <c r="E35" s="135"/>
      <c r="F35" s="135"/>
    </row>
  </sheetData>
  <mergeCells count="22">
    <mergeCell ref="C35:F35"/>
    <mergeCell ref="B10:B20"/>
    <mergeCell ref="C21:F21"/>
    <mergeCell ref="H23:I23"/>
    <mergeCell ref="B24:B34"/>
    <mergeCell ref="C24:C34"/>
    <mergeCell ref="D24:D34"/>
    <mergeCell ref="H24:I30"/>
    <mergeCell ref="E31:E34"/>
    <mergeCell ref="H31:I31"/>
    <mergeCell ref="H32:I32"/>
    <mergeCell ref="H33:I33"/>
    <mergeCell ref="H34:I34"/>
    <mergeCell ref="H9:I9"/>
    <mergeCell ref="C10:C20"/>
    <mergeCell ref="D10:D20"/>
    <mergeCell ref="E17:E20"/>
    <mergeCell ref="H17:I17"/>
    <mergeCell ref="H18:I18"/>
    <mergeCell ref="H19:I19"/>
    <mergeCell ref="H20:I20"/>
    <mergeCell ref="H10:I16"/>
  </mergeCells>
  <phoneticPr fontId="2" type="noConversion"/>
  <dataValidations count="2">
    <dataValidation type="list" allowBlank="1" showInputMessage="1" showErrorMessage="1" sqref="I4">
      <formula1>"（生産者から情報提供を受けて本資料を作成しました □）,（生産者から情報提供を受けて本資料を作成しました ☑）"</formula1>
    </dataValidation>
    <dataValidation type="list" allowBlank="1" showInputMessage="1" showErrorMessage="1" sqref="C21 C35">
      <formula1>"（輸出産品の生産に使用した全ての材料・部品を記載しました □）,（輸出産品の生産に使用した全ての材料・部品を記載しました ☑）"</formula1>
    </dataValidation>
  </dataValidations>
  <pageMargins left="0.75" right="0.75" top="1" bottom="1" header="0.3" footer="0.3"/>
  <pageSetup paperSize="9" scale="9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B1:J38"/>
  <sheetViews>
    <sheetView workbookViewId="0">
      <selection activeCell="J4" sqref="J4"/>
    </sheetView>
  </sheetViews>
  <sheetFormatPr defaultColWidth="12.90625" defaultRowHeight="13"/>
  <cols>
    <col min="1" max="1" width="3.08984375" customWidth="1"/>
    <col min="2" max="2" width="10" customWidth="1"/>
    <col min="3" max="3" width="19.08984375" customWidth="1"/>
    <col min="4" max="4" width="20" customWidth="1"/>
    <col min="5" max="5" width="14.453125" customWidth="1"/>
    <col min="6" max="6" width="7.453125" customWidth="1"/>
    <col min="7" max="7" width="6.6328125" customWidth="1"/>
    <col min="8" max="8" width="25.36328125" customWidth="1"/>
    <col min="9" max="9" width="5.453125" customWidth="1"/>
    <col min="10" max="10" width="19.08984375" customWidth="1"/>
  </cols>
  <sheetData>
    <row r="1" spans="2:10">
      <c r="I1" s="5" t="s">
        <v>18</v>
      </c>
      <c r="J1" s="10" t="s">
        <v>85</v>
      </c>
    </row>
    <row r="2" spans="2:10">
      <c r="I2" s="5" t="s">
        <v>20</v>
      </c>
      <c r="J2" s="6" t="s">
        <v>21</v>
      </c>
    </row>
    <row r="3" spans="2:10">
      <c r="I3" s="5" t="s">
        <v>91</v>
      </c>
    </row>
    <row r="4" spans="2:10">
      <c r="I4" s="5"/>
      <c r="J4" s="138" t="s">
        <v>92</v>
      </c>
    </row>
    <row r="5" spans="2:10">
      <c r="B5" t="s">
        <v>6</v>
      </c>
      <c r="C5" t="s">
        <v>44</v>
      </c>
    </row>
    <row r="6" spans="2:10">
      <c r="B6" t="s">
        <v>5</v>
      </c>
      <c r="C6" t="s">
        <v>45</v>
      </c>
    </row>
    <row r="7" spans="2:10">
      <c r="B7" s="1" t="s">
        <v>7</v>
      </c>
      <c r="C7" t="s">
        <v>76</v>
      </c>
    </row>
    <row r="8" spans="2:10">
      <c r="C8" t="s">
        <v>77</v>
      </c>
    </row>
    <row r="10" spans="2:10">
      <c r="B10" s="16" t="s">
        <v>22</v>
      </c>
      <c r="C10" s="16" t="s">
        <v>46</v>
      </c>
      <c r="D10" s="16" t="s">
        <v>47</v>
      </c>
      <c r="E10" s="16" t="s">
        <v>48</v>
      </c>
      <c r="F10" s="17"/>
      <c r="G10" s="17"/>
    </row>
    <row r="11" spans="2:10" ht="25.5" customHeight="1">
      <c r="B11" s="18"/>
      <c r="C11" s="18"/>
      <c r="D11" s="19"/>
      <c r="E11" s="41">
        <f>(E36)</f>
        <v>14671</v>
      </c>
      <c r="F11" s="20"/>
      <c r="G11" s="20"/>
    </row>
    <row r="12" spans="2:10">
      <c r="B12" s="31"/>
      <c r="C12" s="31"/>
      <c r="D12" s="32"/>
      <c r="E12" s="42"/>
      <c r="F12" s="20"/>
      <c r="G12" s="20"/>
    </row>
    <row r="13" spans="2:10">
      <c r="B13" t="s">
        <v>49</v>
      </c>
    </row>
    <row r="14" spans="2:10">
      <c r="B14" s="12" t="s">
        <v>22</v>
      </c>
      <c r="C14" s="12" t="s">
        <v>50</v>
      </c>
      <c r="D14" s="12" t="s">
        <v>51</v>
      </c>
      <c r="E14" s="12" t="s">
        <v>52</v>
      </c>
      <c r="F14" s="12" t="s">
        <v>53</v>
      </c>
      <c r="G14" s="12" t="s">
        <v>66</v>
      </c>
      <c r="H14" s="12" t="s">
        <v>54</v>
      </c>
      <c r="I14" s="112" t="s">
        <v>55</v>
      </c>
      <c r="J14" s="113"/>
    </row>
    <row r="15" spans="2:10">
      <c r="B15" s="21" t="s">
        <v>68</v>
      </c>
      <c r="C15" s="21" t="s">
        <v>1</v>
      </c>
      <c r="D15" s="9" t="s">
        <v>24</v>
      </c>
      <c r="E15" s="22">
        <v>6000</v>
      </c>
      <c r="F15" s="110"/>
      <c r="G15" s="30"/>
      <c r="H15" s="87"/>
      <c r="I15" s="82" t="s">
        <v>86</v>
      </c>
      <c r="J15" s="83"/>
    </row>
    <row r="16" spans="2:10">
      <c r="B16" s="21" t="s">
        <v>69</v>
      </c>
      <c r="C16" s="21" t="s">
        <v>2</v>
      </c>
      <c r="D16" s="9" t="s">
        <v>24</v>
      </c>
      <c r="E16" s="22">
        <v>3000</v>
      </c>
      <c r="F16" s="111"/>
      <c r="G16" s="30"/>
      <c r="H16" s="88"/>
      <c r="I16" s="82" t="s">
        <v>86</v>
      </c>
      <c r="J16" s="83"/>
    </row>
    <row r="17" spans="2:10">
      <c r="B17" s="21" t="s">
        <v>70</v>
      </c>
      <c r="C17" s="21" t="s">
        <v>71</v>
      </c>
      <c r="D17" s="9" t="s">
        <v>24</v>
      </c>
      <c r="E17" s="22">
        <v>500</v>
      </c>
      <c r="F17" s="111"/>
      <c r="G17" s="30"/>
      <c r="H17" s="88"/>
      <c r="I17" s="82" t="s">
        <v>86</v>
      </c>
      <c r="J17" s="83"/>
    </row>
    <row r="18" spans="2:10">
      <c r="B18" s="21" t="s">
        <v>70</v>
      </c>
      <c r="C18" s="21" t="s">
        <v>72</v>
      </c>
      <c r="D18" s="9" t="s">
        <v>24</v>
      </c>
      <c r="E18" s="22">
        <v>2000</v>
      </c>
      <c r="F18" s="111"/>
      <c r="G18" s="30"/>
      <c r="H18" s="88"/>
      <c r="I18" s="82" t="s">
        <v>86</v>
      </c>
      <c r="J18" s="83"/>
    </row>
    <row r="19" spans="2:10">
      <c r="B19" s="21" t="s">
        <v>70</v>
      </c>
      <c r="C19" s="21" t="s">
        <v>28</v>
      </c>
      <c r="D19" s="9" t="s">
        <v>24</v>
      </c>
      <c r="E19" s="22">
        <v>65</v>
      </c>
      <c r="F19" s="111"/>
      <c r="G19" s="30"/>
      <c r="H19" s="88"/>
      <c r="I19" s="82" t="s">
        <v>86</v>
      </c>
      <c r="J19" s="83"/>
    </row>
    <row r="20" spans="2:10">
      <c r="B20" s="21" t="s">
        <v>70</v>
      </c>
      <c r="C20" s="21" t="s">
        <v>73</v>
      </c>
      <c r="D20" s="9" t="s">
        <v>24</v>
      </c>
      <c r="E20" s="22">
        <v>500</v>
      </c>
      <c r="F20" s="111"/>
      <c r="G20" s="30"/>
      <c r="H20" s="88"/>
      <c r="I20" s="82" t="s">
        <v>86</v>
      </c>
      <c r="J20" s="83"/>
    </row>
    <row r="21" spans="2:10">
      <c r="B21" s="21" t="s">
        <v>70</v>
      </c>
      <c r="C21" s="21" t="s">
        <v>80</v>
      </c>
      <c r="D21" s="9" t="s">
        <v>24</v>
      </c>
      <c r="E21" s="49">
        <v>500</v>
      </c>
      <c r="F21" s="111"/>
      <c r="G21" s="30" t="s">
        <v>67</v>
      </c>
      <c r="H21" s="88"/>
      <c r="I21" s="82" t="s">
        <v>86</v>
      </c>
      <c r="J21" s="83"/>
    </row>
    <row r="22" spans="2:10">
      <c r="B22" s="21" t="s">
        <v>70</v>
      </c>
      <c r="C22" s="21" t="s">
        <v>81</v>
      </c>
      <c r="D22" s="9" t="s">
        <v>24</v>
      </c>
      <c r="E22" s="49">
        <v>700</v>
      </c>
      <c r="F22" s="111"/>
      <c r="G22" s="30" t="s">
        <v>67</v>
      </c>
      <c r="H22" s="88"/>
      <c r="I22" s="82" t="s">
        <v>86</v>
      </c>
      <c r="J22" s="83"/>
    </row>
    <row r="23" spans="2:10">
      <c r="B23" s="21" t="s">
        <v>70</v>
      </c>
      <c r="C23" s="21" t="s">
        <v>83</v>
      </c>
      <c r="D23" s="9" t="s">
        <v>24</v>
      </c>
      <c r="E23" s="49">
        <v>300</v>
      </c>
      <c r="F23" s="111"/>
      <c r="G23" s="30" t="s">
        <v>67</v>
      </c>
      <c r="H23" s="88"/>
      <c r="I23" s="82" t="s">
        <v>86</v>
      </c>
      <c r="J23" s="83"/>
    </row>
    <row r="24" spans="2:10" ht="13.5" thickBot="1">
      <c r="B24" s="21" t="s">
        <v>70</v>
      </c>
      <c r="C24" s="21" t="s">
        <v>82</v>
      </c>
      <c r="D24" s="9" t="s">
        <v>24</v>
      </c>
      <c r="E24" s="49"/>
      <c r="F24" s="111"/>
      <c r="G24" s="30" t="s">
        <v>67</v>
      </c>
      <c r="H24" s="88"/>
      <c r="I24" s="82" t="s">
        <v>86</v>
      </c>
      <c r="J24" s="83"/>
    </row>
    <row r="25" spans="2:10" ht="18" customHeight="1" thickBot="1">
      <c r="B25" s="106"/>
      <c r="C25" s="107"/>
      <c r="D25" s="51" t="s">
        <v>79</v>
      </c>
      <c r="E25" s="50">
        <f>SUM(E21:E24)</f>
        <v>1500</v>
      </c>
      <c r="F25" s="47">
        <f>SUM(E25/E11)</f>
        <v>0.10224251925567446</v>
      </c>
      <c r="G25" s="48"/>
      <c r="H25" s="88"/>
      <c r="I25" s="82" t="s">
        <v>86</v>
      </c>
      <c r="J25" s="83"/>
    </row>
    <row r="26" spans="2:10" ht="15" customHeight="1">
      <c r="B26" s="108"/>
      <c r="C26" s="109"/>
      <c r="D26" s="46" t="s">
        <v>56</v>
      </c>
      <c r="E26" s="23">
        <f>SUM(E15:E24)</f>
        <v>13565</v>
      </c>
      <c r="F26" s="101"/>
      <c r="G26" s="102"/>
      <c r="H26" s="89"/>
      <c r="I26" s="82" t="s">
        <v>86</v>
      </c>
      <c r="J26" s="83"/>
    </row>
    <row r="27" spans="2:10">
      <c r="B27" s="92"/>
      <c r="C27" s="21" t="s">
        <v>72</v>
      </c>
      <c r="D27" s="44" t="s">
        <v>75</v>
      </c>
      <c r="E27" s="45">
        <v>600</v>
      </c>
      <c r="F27" s="101"/>
      <c r="G27" s="103"/>
      <c r="H27" s="52" t="s">
        <v>84</v>
      </c>
      <c r="I27" s="82" t="s">
        <v>86</v>
      </c>
      <c r="J27" s="83"/>
    </row>
    <row r="28" spans="2:10">
      <c r="B28" s="93"/>
      <c r="C28" s="21" t="s">
        <v>28</v>
      </c>
      <c r="D28" s="44" t="s">
        <v>75</v>
      </c>
      <c r="E28" s="45">
        <v>300</v>
      </c>
      <c r="F28" s="101"/>
      <c r="G28" s="103"/>
      <c r="H28" s="52" t="s">
        <v>84</v>
      </c>
      <c r="I28" s="82" t="s">
        <v>86</v>
      </c>
      <c r="J28" s="83"/>
    </row>
    <row r="29" spans="2:10">
      <c r="B29" s="94"/>
      <c r="C29" s="21" t="s">
        <v>73</v>
      </c>
      <c r="D29" s="44" t="s">
        <v>75</v>
      </c>
      <c r="E29" s="45"/>
      <c r="F29" s="101"/>
      <c r="G29" s="103"/>
      <c r="H29" s="52" t="s">
        <v>84</v>
      </c>
      <c r="I29" s="82" t="s">
        <v>86</v>
      </c>
      <c r="J29" s="83"/>
    </row>
    <row r="30" spans="2:10" ht="15" customHeight="1">
      <c r="B30" s="43"/>
      <c r="C30" s="43"/>
      <c r="D30" s="46" t="s">
        <v>74</v>
      </c>
      <c r="E30" s="23">
        <f>SUM(E27:E29)</f>
        <v>900</v>
      </c>
      <c r="F30" s="101"/>
      <c r="G30" s="103"/>
      <c r="H30" s="84"/>
      <c r="I30" s="85"/>
      <c r="J30" s="86"/>
    </row>
    <row r="31" spans="2:10">
      <c r="B31" s="82" t="s">
        <v>57</v>
      </c>
      <c r="C31" s="83"/>
      <c r="D31" s="24" t="s">
        <v>58</v>
      </c>
      <c r="E31" s="22">
        <v>200</v>
      </c>
      <c r="F31" s="101"/>
      <c r="G31" s="103"/>
      <c r="H31" s="87"/>
      <c r="I31" s="98" t="s">
        <v>59</v>
      </c>
      <c r="J31" s="99"/>
    </row>
    <row r="32" spans="2:10">
      <c r="B32" s="82" t="s">
        <v>60</v>
      </c>
      <c r="C32" s="83"/>
      <c r="D32" s="25" t="s">
        <v>61</v>
      </c>
      <c r="E32" s="22">
        <v>5</v>
      </c>
      <c r="F32" s="101"/>
      <c r="G32" s="103"/>
      <c r="H32" s="88"/>
      <c r="I32" s="98" t="s">
        <v>59</v>
      </c>
      <c r="J32" s="99"/>
    </row>
    <row r="33" spans="2:10">
      <c r="B33" s="82" t="s">
        <v>62</v>
      </c>
      <c r="C33" s="83"/>
      <c r="D33" s="24" t="s">
        <v>61</v>
      </c>
      <c r="E33" s="22">
        <v>1</v>
      </c>
      <c r="F33" s="104"/>
      <c r="G33" s="105"/>
      <c r="H33" s="89"/>
      <c r="I33" s="98" t="s">
        <v>63</v>
      </c>
      <c r="J33" s="99"/>
    </row>
    <row r="34" spans="2:10" ht="15" customHeight="1">
      <c r="B34" s="26"/>
      <c r="C34" s="26"/>
      <c r="D34" s="46" t="s">
        <v>64</v>
      </c>
      <c r="E34" s="23">
        <f>SUM(E31:E33)</f>
        <v>206</v>
      </c>
      <c r="F34" s="27"/>
      <c r="G34" s="28"/>
      <c r="H34" s="29"/>
      <c r="I34" s="100"/>
      <c r="J34" s="100"/>
    </row>
    <row r="35" spans="2:10">
      <c r="E35" s="40"/>
      <c r="F35" s="35"/>
      <c r="G35" s="35"/>
      <c r="H35" s="35"/>
      <c r="I35" s="91"/>
      <c r="J35" s="91"/>
    </row>
    <row r="36" spans="2:10">
      <c r="B36" s="90" t="s">
        <v>65</v>
      </c>
      <c r="C36" s="90"/>
      <c r="D36" s="25" t="s">
        <v>58</v>
      </c>
      <c r="E36" s="33">
        <f>SUM(E34,E26,E30)</f>
        <v>14671</v>
      </c>
      <c r="F36" s="36"/>
      <c r="G36" s="37"/>
      <c r="H36" s="35"/>
      <c r="I36" s="91"/>
      <c r="J36" s="91"/>
    </row>
    <row r="37" spans="2:10" ht="14">
      <c r="B37" s="95" t="s">
        <v>78</v>
      </c>
      <c r="C37" s="96"/>
      <c r="D37" s="97"/>
      <c r="E37" s="34"/>
      <c r="F37" s="38"/>
      <c r="G37" s="39"/>
      <c r="H37" s="35"/>
      <c r="I37" s="91"/>
      <c r="J37" s="91"/>
    </row>
    <row r="38" spans="2:10">
      <c r="F38" s="35"/>
      <c r="G38" s="35"/>
      <c r="H38" s="35"/>
      <c r="I38" s="35"/>
      <c r="J38" s="35"/>
    </row>
  </sheetData>
  <mergeCells count="35">
    <mergeCell ref="B25:C26"/>
    <mergeCell ref="F15:F24"/>
    <mergeCell ref="I23:J23"/>
    <mergeCell ref="I14:J14"/>
    <mergeCell ref="I15:J15"/>
    <mergeCell ref="I16:J16"/>
    <mergeCell ref="I17:J17"/>
    <mergeCell ref="I18:J18"/>
    <mergeCell ref="I19:J19"/>
    <mergeCell ref="I20:J20"/>
    <mergeCell ref="I21:J21"/>
    <mergeCell ref="I22:J22"/>
    <mergeCell ref="B37:D37"/>
    <mergeCell ref="I37:J37"/>
    <mergeCell ref="B32:C32"/>
    <mergeCell ref="I32:J32"/>
    <mergeCell ref="B33:C33"/>
    <mergeCell ref="I33:J33"/>
    <mergeCell ref="I34:J34"/>
    <mergeCell ref="I35:J35"/>
    <mergeCell ref="F26:G33"/>
    <mergeCell ref="H15:H26"/>
    <mergeCell ref="I25:J25"/>
    <mergeCell ref="I27:J27"/>
    <mergeCell ref="I24:J24"/>
    <mergeCell ref="I26:J26"/>
    <mergeCell ref="B31:C31"/>
    <mergeCell ref="I31:J31"/>
    <mergeCell ref="I28:J28"/>
    <mergeCell ref="I29:J29"/>
    <mergeCell ref="H30:J30"/>
    <mergeCell ref="H31:H33"/>
    <mergeCell ref="B36:C36"/>
    <mergeCell ref="I36:J36"/>
    <mergeCell ref="B27:B29"/>
  </mergeCells>
  <phoneticPr fontId="6"/>
  <dataValidations count="1">
    <dataValidation type="list" allowBlank="1" showInputMessage="1" showErrorMessage="1" sqref="J4">
      <formula1>"（生産者から情報提供を受けて本資料を作成しました □）,（生産者から情報提供を受けて本資料を作成しました ☑）"</formula1>
    </dataValidation>
  </dataValidation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workbookViewId="0"/>
  </sheetViews>
  <sheetFormatPr defaultColWidth="12.90625" defaultRowHeight="13"/>
  <cols>
    <col min="1" max="1" width="3.08984375" customWidth="1"/>
    <col min="2" max="2" width="10" customWidth="1"/>
    <col min="3" max="3" width="18" customWidth="1"/>
    <col min="4" max="4" width="9.36328125" customWidth="1"/>
    <col min="5" max="5" width="15.453125" customWidth="1"/>
    <col min="6" max="6" width="14.453125" customWidth="1"/>
    <col min="7" max="7" width="25.36328125" customWidth="1"/>
    <col min="8" max="8" width="5.453125" customWidth="1"/>
    <col min="9" max="9" width="19.08984375" customWidth="1"/>
  </cols>
  <sheetData>
    <row r="1" spans="2:9">
      <c r="H1" s="5" t="s">
        <v>18</v>
      </c>
      <c r="I1" s="10" t="s">
        <v>85</v>
      </c>
    </row>
    <row r="2" spans="2:9">
      <c r="H2" s="5" t="s">
        <v>20</v>
      </c>
      <c r="I2" s="6" t="s">
        <v>21</v>
      </c>
    </row>
    <row r="3" spans="2:9">
      <c r="H3" s="5" t="s">
        <v>91</v>
      </c>
    </row>
    <row r="4" spans="2:9">
      <c r="B4" t="s">
        <v>6</v>
      </c>
      <c r="C4" t="s">
        <v>44</v>
      </c>
    </row>
    <row r="5" spans="2:9">
      <c r="B5" t="s">
        <v>5</v>
      </c>
      <c r="C5" t="s">
        <v>45</v>
      </c>
    </row>
    <row r="6" spans="2:9">
      <c r="B6" s="1" t="s">
        <v>7</v>
      </c>
      <c r="C6" t="s">
        <v>8</v>
      </c>
    </row>
    <row r="8" spans="2:9">
      <c r="H8" t="s">
        <v>90</v>
      </c>
    </row>
    <row r="9" spans="2:9">
      <c r="B9" s="123" t="s">
        <v>46</v>
      </c>
      <c r="C9" s="124"/>
      <c r="D9" s="16" t="s">
        <v>89</v>
      </c>
      <c r="E9" s="16" t="s">
        <v>48</v>
      </c>
      <c r="F9" s="60"/>
    </row>
    <row r="10" spans="2:9" ht="25.5" customHeight="1">
      <c r="B10" s="125"/>
      <c r="C10" s="126"/>
      <c r="D10" s="58">
        <v>0.35</v>
      </c>
      <c r="E10" s="41">
        <f>(F33)</f>
        <v>14671</v>
      </c>
      <c r="F10" s="61"/>
    </row>
    <row r="11" spans="2:9">
      <c r="B11" s="31"/>
      <c r="C11" s="31"/>
      <c r="D11" s="31"/>
      <c r="E11" s="32"/>
      <c r="F11" s="42"/>
    </row>
    <row r="12" spans="2:9">
      <c r="B12" t="s">
        <v>49</v>
      </c>
    </row>
    <row r="13" spans="2:9">
      <c r="B13" s="12" t="s">
        <v>22</v>
      </c>
      <c r="C13" s="12" t="s">
        <v>50</v>
      </c>
      <c r="D13" s="12" t="s">
        <v>22</v>
      </c>
      <c r="E13" s="12" t="s">
        <v>51</v>
      </c>
      <c r="F13" s="12" t="s">
        <v>52</v>
      </c>
      <c r="G13" s="12" t="s">
        <v>54</v>
      </c>
      <c r="H13" s="112" t="s">
        <v>55</v>
      </c>
      <c r="I13" s="113"/>
    </row>
    <row r="14" spans="2:9" ht="14.25" customHeight="1">
      <c r="B14" s="120" t="s">
        <v>68</v>
      </c>
      <c r="C14" s="56" t="s">
        <v>1</v>
      </c>
      <c r="D14" s="21" t="s">
        <v>68</v>
      </c>
      <c r="E14" s="53" t="s">
        <v>24</v>
      </c>
      <c r="F14" s="22">
        <v>6000</v>
      </c>
      <c r="G14" s="87"/>
      <c r="H14" s="114" t="s">
        <v>87</v>
      </c>
      <c r="I14" s="115"/>
    </row>
    <row r="15" spans="2:9">
      <c r="B15" s="121"/>
      <c r="C15" s="56" t="s">
        <v>2</v>
      </c>
      <c r="D15" s="21" t="s">
        <v>69</v>
      </c>
      <c r="E15" s="53" t="s">
        <v>24</v>
      </c>
      <c r="F15" s="22">
        <v>3000</v>
      </c>
      <c r="G15" s="88"/>
      <c r="H15" s="116"/>
      <c r="I15" s="117"/>
    </row>
    <row r="16" spans="2:9">
      <c r="B16" s="121"/>
      <c r="C16" s="56" t="s">
        <v>71</v>
      </c>
      <c r="D16" s="21" t="s">
        <v>70</v>
      </c>
      <c r="E16" s="53" t="s">
        <v>24</v>
      </c>
      <c r="F16" s="22">
        <v>500</v>
      </c>
      <c r="G16" s="88"/>
      <c r="H16" s="116"/>
      <c r="I16" s="117"/>
    </row>
    <row r="17" spans="2:9">
      <c r="B17" s="121"/>
      <c r="C17" s="56" t="s">
        <v>72</v>
      </c>
      <c r="D17" s="21" t="s">
        <v>70</v>
      </c>
      <c r="E17" s="53" t="s">
        <v>24</v>
      </c>
      <c r="F17" s="22">
        <v>2000</v>
      </c>
      <c r="G17" s="88"/>
      <c r="H17" s="116"/>
      <c r="I17" s="117"/>
    </row>
    <row r="18" spans="2:9">
      <c r="B18" s="121"/>
      <c r="C18" s="56" t="s">
        <v>28</v>
      </c>
      <c r="D18" s="21" t="s">
        <v>70</v>
      </c>
      <c r="E18" s="53" t="s">
        <v>24</v>
      </c>
      <c r="F18" s="22">
        <v>65</v>
      </c>
      <c r="G18" s="88"/>
      <c r="H18" s="116"/>
      <c r="I18" s="117"/>
    </row>
    <row r="19" spans="2:9">
      <c r="B19" s="121"/>
      <c r="C19" s="56" t="s">
        <v>73</v>
      </c>
      <c r="D19" s="21" t="s">
        <v>70</v>
      </c>
      <c r="E19" s="53" t="s">
        <v>24</v>
      </c>
      <c r="F19" s="22">
        <v>500</v>
      </c>
      <c r="G19" s="88"/>
      <c r="H19" s="116"/>
      <c r="I19" s="117"/>
    </row>
    <row r="20" spans="2:9">
      <c r="B20" s="121"/>
      <c r="C20" s="56" t="s">
        <v>80</v>
      </c>
      <c r="D20" s="21" t="s">
        <v>70</v>
      </c>
      <c r="E20" s="53" t="s">
        <v>24</v>
      </c>
      <c r="F20" s="22">
        <v>500</v>
      </c>
      <c r="G20" s="88"/>
      <c r="H20" s="116"/>
      <c r="I20" s="117"/>
    </row>
    <row r="21" spans="2:9">
      <c r="B21" s="121"/>
      <c r="C21" s="56" t="s">
        <v>81</v>
      </c>
      <c r="D21" s="21" t="s">
        <v>70</v>
      </c>
      <c r="E21" s="53" t="s">
        <v>24</v>
      </c>
      <c r="F21" s="22">
        <v>700</v>
      </c>
      <c r="G21" s="88"/>
      <c r="H21" s="116"/>
      <c r="I21" s="117"/>
    </row>
    <row r="22" spans="2:9">
      <c r="B22" s="121"/>
      <c r="C22" s="56" t="s">
        <v>83</v>
      </c>
      <c r="D22" s="21" t="s">
        <v>70</v>
      </c>
      <c r="E22" s="53" t="s">
        <v>24</v>
      </c>
      <c r="F22" s="22">
        <v>300</v>
      </c>
      <c r="G22" s="88"/>
      <c r="H22" s="116"/>
      <c r="I22" s="117"/>
    </row>
    <row r="23" spans="2:9" ht="15" customHeight="1">
      <c r="B23" s="121"/>
      <c r="C23" s="54"/>
      <c r="D23" s="43"/>
      <c r="E23" s="62" t="s">
        <v>56</v>
      </c>
      <c r="F23" s="23">
        <f>SUM(F14:F22)</f>
        <v>13565</v>
      </c>
      <c r="G23" s="89"/>
      <c r="H23" s="118"/>
      <c r="I23" s="119"/>
    </row>
    <row r="24" spans="2:9">
      <c r="B24" s="121"/>
      <c r="C24" s="56" t="s">
        <v>72</v>
      </c>
      <c r="D24" s="57"/>
      <c r="E24" s="44" t="s">
        <v>75</v>
      </c>
      <c r="F24" s="45">
        <v>600</v>
      </c>
      <c r="G24" s="52" t="s">
        <v>84</v>
      </c>
      <c r="H24" s="127" t="s">
        <v>88</v>
      </c>
      <c r="I24" s="128"/>
    </row>
    <row r="25" spans="2:9">
      <c r="B25" s="121"/>
      <c r="C25" s="56" t="s">
        <v>28</v>
      </c>
      <c r="D25" s="57"/>
      <c r="E25" s="44" t="s">
        <v>75</v>
      </c>
      <c r="F25" s="45">
        <v>300</v>
      </c>
      <c r="G25" s="52" t="s">
        <v>84</v>
      </c>
      <c r="H25" s="127" t="s">
        <v>88</v>
      </c>
      <c r="I25" s="128"/>
    </row>
    <row r="26" spans="2:9">
      <c r="B26" s="121"/>
      <c r="C26" s="56" t="s">
        <v>73</v>
      </c>
      <c r="D26" s="57"/>
      <c r="E26" s="44" t="s">
        <v>75</v>
      </c>
      <c r="F26" s="45"/>
      <c r="G26" s="52" t="s">
        <v>84</v>
      </c>
      <c r="H26" s="127" t="s">
        <v>88</v>
      </c>
      <c r="I26" s="128"/>
    </row>
    <row r="27" spans="2:9" ht="15" customHeight="1">
      <c r="B27" s="122"/>
      <c r="C27" s="55"/>
      <c r="D27" s="43"/>
      <c r="E27" s="62" t="s">
        <v>74</v>
      </c>
      <c r="F27" s="23">
        <f>SUM(F24:F26)</f>
        <v>900</v>
      </c>
      <c r="G27" s="84"/>
      <c r="H27" s="85"/>
      <c r="I27" s="86"/>
    </row>
    <row r="28" spans="2:9">
      <c r="B28" s="129" t="s">
        <v>57</v>
      </c>
      <c r="C28" s="130"/>
      <c r="D28" s="131"/>
      <c r="E28" s="24" t="s">
        <v>58</v>
      </c>
      <c r="F28" s="22">
        <v>200</v>
      </c>
      <c r="G28" s="87"/>
      <c r="H28" s="98" t="s">
        <v>59</v>
      </c>
      <c r="I28" s="99"/>
    </row>
    <row r="29" spans="2:9">
      <c r="B29" s="129" t="s">
        <v>60</v>
      </c>
      <c r="C29" s="130"/>
      <c r="D29" s="131"/>
      <c r="E29" s="25" t="s">
        <v>61</v>
      </c>
      <c r="F29" s="22">
        <v>5</v>
      </c>
      <c r="G29" s="88"/>
      <c r="H29" s="98" t="s">
        <v>59</v>
      </c>
      <c r="I29" s="99"/>
    </row>
    <row r="30" spans="2:9">
      <c r="B30" s="129" t="s">
        <v>62</v>
      </c>
      <c r="C30" s="130"/>
      <c r="D30" s="131"/>
      <c r="E30" s="24" t="s">
        <v>61</v>
      </c>
      <c r="F30" s="22">
        <v>1</v>
      </c>
      <c r="G30" s="89"/>
      <c r="H30" s="98" t="s">
        <v>63</v>
      </c>
      <c r="I30" s="99"/>
    </row>
    <row r="31" spans="2:9" ht="15" customHeight="1">
      <c r="B31" s="26"/>
      <c r="C31" s="26"/>
      <c r="D31" s="26"/>
      <c r="E31" s="62" t="s">
        <v>64</v>
      </c>
      <c r="F31" s="23">
        <f>SUM(F28:F30)</f>
        <v>206</v>
      </c>
      <c r="G31" s="29"/>
      <c r="H31" s="100"/>
      <c r="I31" s="100"/>
    </row>
    <row r="32" spans="2:9">
      <c r="F32" s="40"/>
      <c r="G32" s="35"/>
      <c r="H32" s="91"/>
      <c r="I32" s="91"/>
    </row>
    <row r="33" spans="2:9">
      <c r="B33" s="90" t="s">
        <v>65</v>
      </c>
      <c r="C33" s="90"/>
      <c r="D33" s="90"/>
      <c r="E33" s="25" t="s">
        <v>58</v>
      </c>
      <c r="F33" s="33">
        <f>SUM(F31,F23,F27)</f>
        <v>14671</v>
      </c>
      <c r="G33" s="35"/>
      <c r="H33" s="91"/>
      <c r="I33" s="91"/>
    </row>
    <row r="34" spans="2:9" ht="14">
      <c r="B34" s="95" t="s">
        <v>78</v>
      </c>
      <c r="C34" s="96"/>
      <c r="D34" s="96"/>
      <c r="E34" s="97"/>
      <c r="F34" s="59"/>
      <c r="G34" s="35"/>
      <c r="H34" s="91"/>
      <c r="I34" s="91"/>
    </row>
    <row r="35" spans="2:9">
      <c r="G35" s="35"/>
      <c r="H35" s="35"/>
      <c r="I35" s="35"/>
    </row>
  </sheetData>
  <mergeCells count="23">
    <mergeCell ref="B34:E34"/>
    <mergeCell ref="H34:I34"/>
    <mergeCell ref="H14:I23"/>
    <mergeCell ref="B14:B27"/>
    <mergeCell ref="B9:C9"/>
    <mergeCell ref="B10:C10"/>
    <mergeCell ref="H31:I31"/>
    <mergeCell ref="H26:I26"/>
    <mergeCell ref="G27:I27"/>
    <mergeCell ref="B28:D28"/>
    <mergeCell ref="G28:G30"/>
    <mergeCell ref="H28:I28"/>
    <mergeCell ref="B29:D29"/>
    <mergeCell ref="H29:I29"/>
    <mergeCell ref="B30:D30"/>
    <mergeCell ref="H30:I30"/>
    <mergeCell ref="H13:I13"/>
    <mergeCell ref="G14:G23"/>
    <mergeCell ref="H32:I32"/>
    <mergeCell ref="B33:D33"/>
    <mergeCell ref="H33:I33"/>
    <mergeCell ref="H24:I24"/>
    <mergeCell ref="H25:I25"/>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対比表（通常版）</vt:lpstr>
      <vt:lpstr>対比表通常版・ひな型</vt:lpstr>
      <vt:lpstr>対比表（僅少）</vt:lpstr>
      <vt:lpstr>対比表（CTC&amp;VA)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ido</dc:creator>
  <cp:lastModifiedBy>masahiro ido</cp:lastModifiedBy>
  <cp:lastPrinted>2019-12-02T03:32:45Z</cp:lastPrinted>
  <dcterms:created xsi:type="dcterms:W3CDTF">2017-06-20T08:51:11Z</dcterms:created>
  <dcterms:modified xsi:type="dcterms:W3CDTF">2019-12-02T03:33:15Z</dcterms:modified>
</cp:coreProperties>
</file>